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<sst xmlns="http://schemas.openxmlformats.org/spreadsheetml/2006/main" count="283" uniqueCount="195">
  <si>
    <t>nr.crt</t>
  </si>
  <si>
    <t>MEDIC</t>
  </si>
  <si>
    <t>cod fiscal</t>
  </si>
  <si>
    <t>FACTURA</t>
  </si>
  <si>
    <t>VALOARE (lei)</t>
  </si>
  <si>
    <t>Valoare total/servicii</t>
  </si>
  <si>
    <t xml:space="preserve"> Valoare minimal</t>
  </si>
  <si>
    <t>Valoare total/medic</t>
  </si>
  <si>
    <t>numar</t>
  </si>
  <si>
    <t>data</t>
  </si>
  <si>
    <t>servicii</t>
  </si>
  <si>
    <t>capitatie</t>
  </si>
  <si>
    <t>pctserv</t>
  </si>
  <si>
    <t>pctcap</t>
  </si>
  <si>
    <t>pctmin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</si>
  <si>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</si>
  <si>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</si>
  <si>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</si>
  <si>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</si>
  <si>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</si>
  <si>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</si>
  <si>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</si>
  <si>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</si>
  <si>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</si>
  <si>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</si>
  <si>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</si>
  <si>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</si>
  <si>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</si>
  <si>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</si>
  <si>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</si>
  <si>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</si>
  <si>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Deak Brigitta</t>
  </si>
  <si>
    <t>Derzsi Margareta</t>
  </si>
  <si>
    <t>Miklos Etelka</t>
  </si>
  <si>
    <t>Zsigmond B.V. Roza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</si>
  <si>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</si>
  <si>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</si>
  <si>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</si>
  <si>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</si>
  <si>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</si>
  <si>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</si>
  <si>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</si>
  <si>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</si>
  <si>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</si>
  <si>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</si>
  <si>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</si>
  <si>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</si>
  <si>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</si>
  <si>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</si>
  <si>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</si>
  <si>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</si>
  <si>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</si>
  <si>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</si>
  <si>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</si>
  <si>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</si>
  <si>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</si>
  <si>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</si>
  <si>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</si>
  <si>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</si>
  <si>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</si>
  <si>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</si>
  <si>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</si>
  <si>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</si>
  <si>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</si>
  <si>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</si>
  <si>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</si>
  <si>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</si>
  <si>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</si>
  <si>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</si>
  <si>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</si>
  <si>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</si>
  <si>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</si>
  <si>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</si>
  <si>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</si>
  <si>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</si>
  <si>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</si>
  <si>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</si>
  <si>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</si>
  <si>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</si>
  <si>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</si>
  <si>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</si>
  <si>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</si>
  <si>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</si>
  <si>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</si>
  <si>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</si>
  <si>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</si>
  <si>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</si>
  <si>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</si>
  <si>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</si>
  <si>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</si>
  <si>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</si>
  <si>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</si>
  <si>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</si>
  <si>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</si>
  <si>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</si>
  <si>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</si>
  <si>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</si>
  <si>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</si>
  <si>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</si>
  <si>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</si>
  <si>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Shaik-Virginas Beata</t>
  </si>
  <si>
    <t>Jakab Engya-Aniko</t>
  </si>
  <si>
    <t>Demeter Melinda</t>
  </si>
  <si>
    <t xml:space="preserve">T O T A L </t>
  </si>
  <si>
    <t>Pall Aron</t>
  </si>
  <si>
    <t>195</t>
  </si>
  <si>
    <t>196</t>
  </si>
  <si>
    <t>202</t>
  </si>
  <si>
    <t>193</t>
  </si>
  <si>
    <t>208</t>
  </si>
  <si>
    <t>203</t>
  </si>
  <si>
    <t>206</t>
  </si>
  <si>
    <t>210</t>
  </si>
  <si>
    <t>200</t>
  </si>
  <si>
    <t>191</t>
  </si>
  <si>
    <t>189</t>
  </si>
  <si>
    <t>185</t>
  </si>
  <si>
    <t>199</t>
  </si>
  <si>
    <t>135</t>
  </si>
  <si>
    <t>183</t>
  </si>
  <si>
    <t>274</t>
  </si>
  <si>
    <t>Decontarea serviciilor medicale pe luna Februarie 2024</t>
  </si>
  <si>
    <t>186</t>
  </si>
  <si>
    <t>11.03.2024</t>
  </si>
  <si>
    <t>06.03.2024</t>
  </si>
  <si>
    <t>1697</t>
  </si>
  <si>
    <t>08.03.2024</t>
  </si>
  <si>
    <t>235</t>
  </si>
  <si>
    <t>600059</t>
  </si>
  <si>
    <t>04.03.2024</t>
  </si>
  <si>
    <t>157</t>
  </si>
  <si>
    <t>220</t>
  </si>
  <si>
    <t>07.03.2024</t>
  </si>
  <si>
    <t>245</t>
  </si>
  <si>
    <t>05.03.2024</t>
  </si>
  <si>
    <t>13.03.2024</t>
  </si>
  <si>
    <t>173</t>
  </si>
  <si>
    <t>281</t>
  </si>
  <si>
    <t>11836</t>
  </si>
  <si>
    <t>10.03.2024</t>
  </si>
  <si>
    <t>29.02.2024</t>
  </si>
  <si>
    <t>12.03.2024</t>
  </si>
  <si>
    <t>326</t>
  </si>
  <si>
    <t>4362621</t>
  </si>
  <si>
    <t>226</t>
  </si>
  <si>
    <t>2034</t>
  </si>
  <si>
    <t>234</t>
  </si>
  <si>
    <t>175</t>
  </si>
  <si>
    <t>213</t>
  </si>
  <si>
    <t>176</t>
  </si>
  <si>
    <t>285</t>
  </si>
  <si>
    <t>198</t>
  </si>
  <si>
    <t>221</t>
  </si>
  <si>
    <t>596</t>
  </si>
  <si>
    <t>224</t>
  </si>
  <si>
    <t>155</t>
  </si>
  <si>
    <t>207</t>
  </si>
  <si>
    <t>992</t>
  </si>
  <si>
    <t>147</t>
  </si>
  <si>
    <t>209</t>
  </si>
  <si>
    <t>1199</t>
  </si>
  <si>
    <t>09.03.2024</t>
  </si>
  <si>
    <t>1220</t>
  </si>
  <si>
    <t>217</t>
  </si>
  <si>
    <t>121</t>
  </si>
  <si>
    <t>225</t>
  </si>
  <si>
    <t>251</t>
  </si>
  <si>
    <t>248</t>
  </si>
  <si>
    <t>24006</t>
  </si>
  <si>
    <t>11</t>
  </si>
  <si>
    <t>9</t>
  </si>
  <si>
    <t>227</t>
  </si>
  <si>
    <t>169</t>
  </si>
  <si>
    <t>172</t>
  </si>
  <si>
    <t>1247</t>
  </si>
  <si>
    <t>244</t>
  </si>
  <si>
    <t>74</t>
  </si>
  <si>
    <t>14.03.2024</t>
  </si>
  <si>
    <t>254</t>
  </si>
  <si>
    <t>136</t>
  </si>
  <si>
    <t>1215</t>
  </si>
  <si>
    <t>291</t>
  </si>
  <si>
    <t>1277</t>
  </si>
  <si>
    <t>1237</t>
  </si>
  <si>
    <t>404</t>
  </si>
  <si>
    <t>2405</t>
  </si>
  <si>
    <t>1223</t>
  </si>
  <si>
    <t>164</t>
  </si>
  <si>
    <t>087</t>
  </si>
  <si>
    <t>129</t>
  </si>
  <si>
    <t>59</t>
  </si>
  <si>
    <t>28</t>
  </si>
  <si>
    <t>22</t>
  </si>
  <si>
    <t>23</t>
  </si>
  <si>
    <t>14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</si>
</sst>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1" fontId="3" fillId="0" borderId="10" xfId="0" applyNumberFormat="1" applyFont="1" applyBorder="1" applyAlignment="1">
      <alignment/>
    </xf>
    <xf numFmtId="49" fontId="3" fillId="0" borderId="10" xfId="55" applyNumberFormat="1" applyFont="1" applyBorder="1" applyAlignment="1">
      <alignment horizontal="center"/>
      <protection/>
    </xf>
    <xf numFmtId="14" fontId="3" fillId="0" borderId="10" xfId="55" applyNumberFormat="1" applyFont="1" applyBorder="1">
      <alignment/>
      <protection/>
    </xf>
    <xf numFmtId="4" fontId="3" fillId="0" borderId="10" xfId="42" applyNumberFormat="1" applyFont="1" applyBorder="1" applyAlignment="1">
      <alignment/>
    </xf>
    <xf numFmtId="4" fontId="2" fillId="0" borderId="13" xfId="42" applyNumberFormat="1" applyFont="1" applyBorder="1" applyAlignment="1">
      <alignment/>
    </xf>
    <xf numFmtId="4" fontId="3" fillId="0" borderId="13" xfId="42" applyNumberFormat="1" applyFont="1" applyBorder="1" applyAlignment="1">
      <alignment/>
    </xf>
    <xf numFmtId="4" fontId="2" fillId="0" borderId="13" xfId="55" applyNumberFormat="1" applyFont="1" applyBorder="1">
      <alignment/>
      <protection/>
    </xf>
    <xf numFmtId="4" fontId="3" fillId="0" borderId="10" xfId="42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5" applyNumberFormat="1" applyFont="1" applyFill="1" applyBorder="1" applyAlignment="1">
      <alignment horizontal="center"/>
      <protection/>
    </xf>
    <xf numFmtId="4" fontId="3" fillId="33" borderId="10" xfId="42" applyNumberFormat="1" applyFont="1" applyFill="1" applyBorder="1" applyAlignment="1">
      <alignment/>
    </xf>
    <xf numFmtId="4" fontId="3" fillId="0" borderId="10" xfId="42" applyNumberFormat="1" applyFont="1" applyFill="1" applyBorder="1" applyAlignment="1">
      <alignment/>
    </xf>
    <xf numFmtId="14" fontId="3" fillId="33" borderId="10" xfId="55" applyNumberFormat="1" applyFont="1" applyFill="1" applyBorder="1">
      <alignment/>
      <protection/>
    </xf>
    <xf numFmtId="4" fontId="2" fillId="34" borderId="10" xfId="55" applyNumberFormat="1" applyFont="1" applyFill="1" applyBorder="1" applyAlignment="1">
      <alignment horizontal="center" vertical="center" wrapText="1"/>
      <protection/>
    </xf>
    <xf numFmtId="4" fontId="2" fillId="34" borderId="13" xfId="55" applyNumberFormat="1" applyFont="1" applyFill="1" applyBorder="1" applyAlignment="1">
      <alignment horizontal="center" vertical="center" wrapText="1"/>
      <protection/>
    </xf>
    <xf numFmtId="4" fontId="2" fillId="34" borderId="14" xfId="55" applyNumberFormat="1" applyFont="1" applyFill="1" applyBorder="1" applyAlignment="1">
      <alignment horizontal="center" vertical="center" wrapText="1"/>
      <protection/>
    </xf>
    <xf numFmtId="4" fontId="2" fillId="0" borderId="10" xfId="42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5" fillId="0" borderId="13" xfId="42" applyNumberFormat="1" applyFont="1" applyBorder="1" applyAlignment="1">
      <alignment/>
    </xf>
    <xf numFmtId="0" fontId="2" fillId="0" borderId="14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4" fontId="2" fillId="35" borderId="15" xfId="55" applyNumberFormat="1" applyFont="1" applyFill="1" applyBorder="1" applyAlignment="1">
      <alignment horizontal="center" vertical="center" wrapText="1"/>
      <protection/>
    </xf>
    <xf numFmtId="4" fontId="2" fillId="35" borderId="11" xfId="55" applyNumberFormat="1" applyFont="1" applyFill="1" applyBorder="1" applyAlignment="1">
      <alignment horizontal="center" vertical="center" wrapText="1"/>
      <protection/>
    </xf>
    <xf numFmtId="4" fontId="4" fillId="35" borderId="15" xfId="55" applyNumberFormat="1" applyFont="1" applyFill="1" applyBorder="1" applyAlignment="1">
      <alignment horizontal="center" vertical="center" wrapText="1"/>
      <protection/>
    </xf>
    <xf numFmtId="4" fontId="4" fillId="35" borderId="11" xfId="55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 wrapText="1"/>
      <protection/>
    </xf>
    <xf numFmtId="0" fontId="2" fillId="0" borderId="11" xfId="55" applyFont="1" applyBorder="1" applyAlignment="1">
      <alignment horizontal="center" wrapText="1"/>
      <protection/>
    </xf>
    <xf numFmtId="0" fontId="3" fillId="0" borderId="15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4" fontId="3" fillId="0" borderId="0" xfId="55" applyNumberFormat="1" applyFont="1">
      <alignment/>
      <protection/>
    </xf>
    <xf numFmtId="4" fontId="4" fillId="0" borderId="0" xfId="55" applyNumberFormat="1" applyFont="1" applyAlignment="1">
      <alignment vertical="center" wrapText="1"/>
      <protection/>
    </xf>
    <xf numFmtId="4" fontId="3" fillId="0" borderId="0" xfId="55" applyNumberFormat="1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10" sqref="Q10"/>
    </sheetView>
  </sheetViews>
  <sheetFormatPr defaultColWidth="9.140625" defaultRowHeight="12.75"/>
  <cols>
    <col min="1" max="1" width="5.28125" style="0" bestFit="1" customWidth="1"/>
    <col min="2" max="2" width="18.00390625" style="0" bestFit="1" customWidth="1"/>
    <col min="6" max="6" width="10.7109375" style="0" customWidth="1"/>
    <col min="7" max="8" width="11.28125" style="0" customWidth="1"/>
    <col min="10" max="10" width="10.140625" style="0" customWidth="1"/>
    <col min="11" max="11" width="8.421875" style="0" customWidth="1"/>
    <col min="14" max="15" width="10.00390625" style="25" bestFit="1" customWidth="1"/>
    <col min="16" max="18" width="9.140625" style="25" customWidth="1"/>
  </cols>
  <sheetData>
    <row r="1" spans="1:13" ht="12.75">
      <c r="A1" s="34" t="s">
        <v>121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3" ht="12.75">
      <c r="A5" s="29" t="s">
        <v>0</v>
      </c>
      <c r="B5" s="29" t="s">
        <v>1</v>
      </c>
      <c r="C5" s="29" t="s">
        <v>2</v>
      </c>
      <c r="D5" s="35" t="s">
        <v>3</v>
      </c>
      <c r="E5" s="36"/>
      <c r="F5" s="36" t="s">
        <v>4</v>
      </c>
      <c r="G5" s="37"/>
      <c r="H5" s="38" t="s">
        <v>5</v>
      </c>
      <c r="I5" s="40" t="s">
        <v>6</v>
      </c>
      <c r="J5" s="29" t="s">
        <v>7</v>
      </c>
      <c r="K5" s="42"/>
      <c r="L5" s="42"/>
      <c r="M5" s="43"/>
    </row>
    <row r="6" spans="1:15" ht="12.75">
      <c r="A6" s="29"/>
      <c r="B6" s="29"/>
      <c r="C6" s="29"/>
      <c r="D6" s="3" t="s">
        <v>8</v>
      </c>
      <c r="E6" s="3" t="s">
        <v>9</v>
      </c>
      <c r="F6" s="4" t="s">
        <v>10</v>
      </c>
      <c r="G6" s="5" t="s">
        <v>11</v>
      </c>
      <c r="H6" s="39"/>
      <c r="I6" s="41"/>
      <c r="J6" s="29"/>
      <c r="K6" s="28" t="s">
        <v>12</v>
      </c>
      <c r="L6" s="2" t="s">
        <v>13</v>
      </c>
      <c r="M6" s="2" t="s">
        <v>14</v>
      </c>
      <c r="N6" s="26"/>
      <c r="O6" s="26"/>
    </row>
    <row r="7" spans="1:13" ht="12.75">
      <c r="A7" s="3">
        <v>1</v>
      </c>
      <c r="B7" s="6" t="s">
        <v>15</v>
      </c>
      <c r="C7" s="7">
        <v>19576153</v>
      </c>
      <c r="D7" s="8" t="s">
        <v>122</v>
      </c>
      <c r="E7" s="9" t="s">
        <v>123</v>
      </c>
      <c r="F7" s="10">
        <v>28027.2</v>
      </c>
      <c r="G7" s="10">
        <v>16916.4</v>
      </c>
      <c r="H7" s="11">
        <f>F7+G7</f>
        <v>44943.600000000006</v>
      </c>
      <c r="I7" s="12">
        <v>0</v>
      </c>
      <c r="J7" s="13">
        <f>H7+I7</f>
        <v>44943.600000000006</v>
      </c>
      <c r="K7" s="10">
        <f>F7/8</f>
        <v>3503.4</v>
      </c>
      <c r="L7" s="10">
        <f>G7/12</f>
        <v>1409.7</v>
      </c>
      <c r="M7" s="14">
        <f>I7/8</f>
        <v>0</v>
      </c>
    </row>
    <row r="8" spans="1:13" ht="12.75">
      <c r="A8" s="3">
        <v>2</v>
      </c>
      <c r="B8" s="6" t="s">
        <v>16</v>
      </c>
      <c r="C8" s="7">
        <v>19413172</v>
      </c>
      <c r="D8" s="8" t="s">
        <v>114</v>
      </c>
      <c r="E8" s="9" t="s">
        <v>124</v>
      </c>
      <c r="F8" s="10">
        <v>46651.2</v>
      </c>
      <c r="G8" s="10">
        <v>32203.92</v>
      </c>
      <c r="H8" s="11">
        <f aca="true" t="shared" si="0" ref="H8:H71">F8+G8</f>
        <v>78855.12</v>
      </c>
      <c r="I8" s="12">
        <v>1267.2</v>
      </c>
      <c r="J8" s="13">
        <f aca="true" t="shared" si="1" ref="J8:J26">H8+I8</f>
        <v>80122.31999999999</v>
      </c>
      <c r="K8" s="10">
        <f aca="true" t="shared" si="2" ref="K8:K71">F8/8</f>
        <v>5831.4</v>
      </c>
      <c r="L8" s="10">
        <f aca="true" t="shared" si="3" ref="L8:L71">G8/12</f>
        <v>2683.66</v>
      </c>
      <c r="M8" s="14">
        <f aca="true" t="shared" si="4" ref="M8:M71">I8/8</f>
        <v>158.4</v>
      </c>
    </row>
    <row r="9" spans="1:13" ht="12.75">
      <c r="A9" s="3">
        <v>3</v>
      </c>
      <c r="B9" s="6" t="s">
        <v>17</v>
      </c>
      <c r="C9" s="7">
        <v>20691873</v>
      </c>
      <c r="D9" s="8" t="s">
        <v>125</v>
      </c>
      <c r="E9" s="9" t="s">
        <v>126</v>
      </c>
      <c r="F9" s="10">
        <v>39774.4</v>
      </c>
      <c r="G9" s="10">
        <v>26827.56</v>
      </c>
      <c r="H9" s="11">
        <f t="shared" si="0"/>
        <v>66601.96</v>
      </c>
      <c r="I9" s="12">
        <v>264</v>
      </c>
      <c r="J9" s="13">
        <f t="shared" si="1"/>
        <v>66865.96</v>
      </c>
      <c r="K9" s="10">
        <f t="shared" si="2"/>
        <v>4971.8</v>
      </c>
      <c r="L9" s="10">
        <f t="shared" si="3"/>
        <v>2235.63</v>
      </c>
      <c r="M9" s="14">
        <f t="shared" si="4"/>
        <v>33</v>
      </c>
    </row>
    <row r="10" spans="1:13" ht="12.75">
      <c r="A10" s="3">
        <v>4</v>
      </c>
      <c r="B10" s="6" t="s">
        <v>18</v>
      </c>
      <c r="C10" s="7">
        <v>19372030</v>
      </c>
      <c r="D10" s="8" t="s">
        <v>127</v>
      </c>
      <c r="E10" s="9" t="s">
        <v>126</v>
      </c>
      <c r="F10" s="10">
        <v>56577.6</v>
      </c>
      <c r="G10" s="10">
        <v>26478.48</v>
      </c>
      <c r="H10" s="11">
        <f t="shared" si="0"/>
        <v>83056.08</v>
      </c>
      <c r="I10" s="12">
        <v>105.6</v>
      </c>
      <c r="J10" s="13">
        <f t="shared" si="1"/>
        <v>83161.68000000001</v>
      </c>
      <c r="K10" s="10">
        <f t="shared" si="2"/>
        <v>7072.2</v>
      </c>
      <c r="L10" s="10">
        <f t="shared" si="3"/>
        <v>2206.54</v>
      </c>
      <c r="M10" s="14">
        <f t="shared" si="4"/>
        <v>13.2</v>
      </c>
    </row>
    <row r="11" spans="1:13" ht="12.75">
      <c r="A11" s="3">
        <v>5</v>
      </c>
      <c r="B11" s="6" t="s">
        <v>19</v>
      </c>
      <c r="C11" s="7">
        <v>19640183</v>
      </c>
      <c r="D11" s="8" t="s">
        <v>117</v>
      </c>
      <c r="E11" s="9" t="s">
        <v>126</v>
      </c>
      <c r="F11" s="10">
        <v>32064</v>
      </c>
      <c r="G11" s="10">
        <v>22356.96</v>
      </c>
      <c r="H11" s="11">
        <f t="shared" si="0"/>
        <v>54420.96</v>
      </c>
      <c r="I11" s="12">
        <v>0</v>
      </c>
      <c r="J11" s="13">
        <f t="shared" si="1"/>
        <v>54420.96</v>
      </c>
      <c r="K11" s="10">
        <f t="shared" si="2"/>
        <v>4008</v>
      </c>
      <c r="L11" s="10">
        <f t="shared" si="3"/>
        <v>1863.08</v>
      </c>
      <c r="M11" s="14">
        <f t="shared" si="4"/>
        <v>0</v>
      </c>
    </row>
    <row r="12" spans="1:13" ht="12.75">
      <c r="A12" s="3">
        <v>6</v>
      </c>
      <c r="B12" s="6" t="s">
        <v>20</v>
      </c>
      <c r="C12" s="7">
        <v>19641812</v>
      </c>
      <c r="D12" s="8" t="s">
        <v>128</v>
      </c>
      <c r="E12" s="9" t="s">
        <v>129</v>
      </c>
      <c r="F12" s="10">
        <v>23257.6</v>
      </c>
      <c r="G12" s="10">
        <v>18691.2</v>
      </c>
      <c r="H12" s="11">
        <f t="shared" si="0"/>
        <v>41948.8</v>
      </c>
      <c r="I12" s="12">
        <v>0</v>
      </c>
      <c r="J12" s="13">
        <f t="shared" si="1"/>
        <v>41948.8</v>
      </c>
      <c r="K12" s="10">
        <f t="shared" si="2"/>
        <v>2907.2</v>
      </c>
      <c r="L12" s="10">
        <f t="shared" si="3"/>
        <v>1557.6000000000001</v>
      </c>
      <c r="M12" s="14">
        <f t="shared" si="4"/>
        <v>0</v>
      </c>
    </row>
    <row r="13" spans="1:13" ht="12.75">
      <c r="A13" s="3">
        <v>7</v>
      </c>
      <c r="B13" s="6" t="s">
        <v>21</v>
      </c>
      <c r="C13" s="7">
        <v>20381651</v>
      </c>
      <c r="D13" s="8" t="s">
        <v>130</v>
      </c>
      <c r="E13" s="9" t="s">
        <v>124</v>
      </c>
      <c r="F13" s="10">
        <v>20188</v>
      </c>
      <c r="G13" s="10">
        <v>9707.64</v>
      </c>
      <c r="H13" s="11">
        <f t="shared" si="0"/>
        <v>29895.64</v>
      </c>
      <c r="I13" s="12">
        <v>484</v>
      </c>
      <c r="J13" s="13">
        <f t="shared" si="1"/>
        <v>30379.64</v>
      </c>
      <c r="K13" s="10">
        <f t="shared" si="2"/>
        <v>2523.5</v>
      </c>
      <c r="L13" s="10">
        <f t="shared" si="3"/>
        <v>808.9699999999999</v>
      </c>
      <c r="M13" s="14">
        <f t="shared" si="4"/>
        <v>60.5</v>
      </c>
    </row>
    <row r="14" spans="1:13" ht="12.75">
      <c r="A14" s="3">
        <v>8</v>
      </c>
      <c r="B14" s="6" t="s">
        <v>22</v>
      </c>
      <c r="C14" s="7">
        <v>38313862</v>
      </c>
      <c r="D14" s="8" t="s">
        <v>131</v>
      </c>
      <c r="E14" s="9" t="s">
        <v>132</v>
      </c>
      <c r="F14" s="10">
        <v>42297.6</v>
      </c>
      <c r="G14" s="10">
        <v>19866.84</v>
      </c>
      <c r="H14" s="11">
        <f t="shared" si="0"/>
        <v>62164.44</v>
      </c>
      <c r="I14" s="12">
        <v>883.2</v>
      </c>
      <c r="J14" s="13">
        <f t="shared" si="1"/>
        <v>63047.64</v>
      </c>
      <c r="K14" s="10">
        <f t="shared" si="2"/>
        <v>5287.2</v>
      </c>
      <c r="L14" s="10">
        <f t="shared" si="3"/>
        <v>1655.57</v>
      </c>
      <c r="M14" s="14">
        <f t="shared" si="4"/>
        <v>110.4</v>
      </c>
    </row>
    <row r="15" spans="1:13" ht="12.75">
      <c r="A15" s="3">
        <v>9</v>
      </c>
      <c r="B15" s="6" t="s">
        <v>23</v>
      </c>
      <c r="C15" s="15">
        <v>37825961</v>
      </c>
      <c r="D15" s="8" t="s">
        <v>133</v>
      </c>
      <c r="E15" s="9" t="s">
        <v>134</v>
      </c>
      <c r="F15" s="10">
        <v>48592</v>
      </c>
      <c r="G15" s="10">
        <v>27565.2</v>
      </c>
      <c r="H15" s="11">
        <f t="shared" si="0"/>
        <v>76157.2</v>
      </c>
      <c r="I15" s="12">
        <v>24</v>
      </c>
      <c r="J15" s="13">
        <f t="shared" si="1"/>
        <v>76181.2</v>
      </c>
      <c r="K15" s="10">
        <f t="shared" si="2"/>
        <v>6074</v>
      </c>
      <c r="L15" s="10">
        <f t="shared" si="3"/>
        <v>2297.1</v>
      </c>
      <c r="M15" s="14">
        <f t="shared" si="4"/>
        <v>3</v>
      </c>
    </row>
    <row r="16" spans="1:13" ht="12.75">
      <c r="A16" s="3">
        <v>10</v>
      </c>
      <c r="B16" s="6" t="s">
        <v>24</v>
      </c>
      <c r="C16" s="15">
        <v>38066940</v>
      </c>
      <c r="D16" s="8" t="s">
        <v>119</v>
      </c>
      <c r="E16" s="9" t="s">
        <v>135</v>
      </c>
      <c r="F16" s="10">
        <v>29084</v>
      </c>
      <c r="G16" s="10">
        <v>11867.76</v>
      </c>
      <c r="H16" s="11">
        <f t="shared" si="0"/>
        <v>40951.76</v>
      </c>
      <c r="I16" s="12">
        <v>0</v>
      </c>
      <c r="J16" s="13">
        <f t="shared" si="1"/>
        <v>40951.76</v>
      </c>
      <c r="K16" s="10">
        <f t="shared" si="2"/>
        <v>3635.5</v>
      </c>
      <c r="L16" s="10">
        <f t="shared" si="3"/>
        <v>988.98</v>
      </c>
      <c r="M16" s="14">
        <f t="shared" si="4"/>
        <v>0</v>
      </c>
    </row>
    <row r="17" spans="1:13" ht="12.75">
      <c r="A17" s="3">
        <v>11</v>
      </c>
      <c r="B17" s="6" t="s">
        <v>25</v>
      </c>
      <c r="C17" s="7">
        <v>20106856</v>
      </c>
      <c r="D17" s="8" t="s">
        <v>136</v>
      </c>
      <c r="E17" s="9" t="s">
        <v>132</v>
      </c>
      <c r="F17" s="10">
        <v>21753.6</v>
      </c>
      <c r="G17" s="10">
        <v>24633.72</v>
      </c>
      <c r="H17" s="11">
        <f t="shared" si="0"/>
        <v>46387.32</v>
      </c>
      <c r="I17" s="12">
        <v>0</v>
      </c>
      <c r="J17" s="13">
        <f t="shared" si="1"/>
        <v>46387.32</v>
      </c>
      <c r="K17" s="10">
        <f t="shared" si="2"/>
        <v>2719.2</v>
      </c>
      <c r="L17" s="10">
        <f t="shared" si="3"/>
        <v>2052.81</v>
      </c>
      <c r="M17" s="14">
        <f t="shared" si="4"/>
        <v>0</v>
      </c>
    </row>
    <row r="18" spans="1:13" ht="12.75">
      <c r="A18" s="3">
        <v>12</v>
      </c>
      <c r="B18" s="6" t="s">
        <v>26</v>
      </c>
      <c r="C18" s="15">
        <v>20991617</v>
      </c>
      <c r="D18" s="8" t="s">
        <v>137</v>
      </c>
      <c r="E18" s="9" t="s">
        <v>123</v>
      </c>
      <c r="F18" s="10">
        <v>26956.8</v>
      </c>
      <c r="G18" s="10">
        <v>17526.96</v>
      </c>
      <c r="H18" s="11">
        <f t="shared" si="0"/>
        <v>44483.759999999995</v>
      </c>
      <c r="I18" s="12">
        <v>0</v>
      </c>
      <c r="J18" s="13">
        <f t="shared" si="1"/>
        <v>44483.759999999995</v>
      </c>
      <c r="K18" s="10">
        <f t="shared" si="2"/>
        <v>3369.6</v>
      </c>
      <c r="L18" s="10">
        <f t="shared" si="3"/>
        <v>1460.58</v>
      </c>
      <c r="M18" s="14">
        <f t="shared" si="4"/>
        <v>0</v>
      </c>
    </row>
    <row r="19" spans="1:13" ht="12.75">
      <c r="A19" s="3">
        <v>13</v>
      </c>
      <c r="B19" s="6" t="s">
        <v>27</v>
      </c>
      <c r="C19" s="7">
        <v>20106627</v>
      </c>
      <c r="D19" s="8" t="s">
        <v>138</v>
      </c>
      <c r="E19" s="9" t="s">
        <v>139</v>
      </c>
      <c r="F19" s="10">
        <v>20829.6</v>
      </c>
      <c r="G19" s="10">
        <v>14601.6</v>
      </c>
      <c r="H19" s="11">
        <f t="shared" si="0"/>
        <v>35431.2</v>
      </c>
      <c r="I19" s="12">
        <v>0</v>
      </c>
      <c r="J19" s="13">
        <f t="shared" si="1"/>
        <v>35431.2</v>
      </c>
      <c r="K19" s="10">
        <f t="shared" si="2"/>
        <v>2603.7</v>
      </c>
      <c r="L19" s="10">
        <f t="shared" si="3"/>
        <v>1216.8</v>
      </c>
      <c r="M19" s="14">
        <f t="shared" si="4"/>
        <v>0</v>
      </c>
    </row>
    <row r="20" spans="1:13" ht="12.75">
      <c r="A20" s="3">
        <v>14</v>
      </c>
      <c r="B20" s="15" t="s">
        <v>28</v>
      </c>
      <c r="C20" s="15">
        <v>31253534</v>
      </c>
      <c r="D20" s="8" t="s">
        <v>113</v>
      </c>
      <c r="E20" s="9" t="s">
        <v>140</v>
      </c>
      <c r="F20" s="10">
        <v>31788</v>
      </c>
      <c r="G20" s="10">
        <v>20137.08</v>
      </c>
      <c r="H20" s="11">
        <f t="shared" si="0"/>
        <v>51925.08</v>
      </c>
      <c r="I20" s="12">
        <v>0</v>
      </c>
      <c r="J20" s="13">
        <f t="shared" si="1"/>
        <v>51925.08</v>
      </c>
      <c r="K20" s="10">
        <f t="shared" si="2"/>
        <v>3973.5</v>
      </c>
      <c r="L20" s="10">
        <f t="shared" si="3"/>
        <v>1678.0900000000001</v>
      </c>
      <c r="M20" s="14">
        <f t="shared" si="4"/>
        <v>0</v>
      </c>
    </row>
    <row r="21" spans="1:13" ht="12.75">
      <c r="A21" s="3">
        <v>15</v>
      </c>
      <c r="B21" s="6" t="s">
        <v>29</v>
      </c>
      <c r="C21" s="7">
        <v>19478708</v>
      </c>
      <c r="D21" s="8" t="s">
        <v>108</v>
      </c>
      <c r="E21" s="9" t="s">
        <v>126</v>
      </c>
      <c r="F21" s="10">
        <v>34659.2</v>
      </c>
      <c r="G21" s="10">
        <v>20924.88</v>
      </c>
      <c r="H21" s="11">
        <f t="shared" si="0"/>
        <v>55584.08</v>
      </c>
      <c r="I21" s="12">
        <v>0</v>
      </c>
      <c r="J21" s="13">
        <f t="shared" si="1"/>
        <v>55584.08</v>
      </c>
      <c r="K21" s="10">
        <f t="shared" si="2"/>
        <v>4332.4</v>
      </c>
      <c r="L21" s="10">
        <f t="shared" si="3"/>
        <v>1743.74</v>
      </c>
      <c r="M21" s="14">
        <f t="shared" si="4"/>
        <v>0</v>
      </c>
    </row>
    <row r="22" spans="1:13" ht="12.75">
      <c r="A22" s="3">
        <v>16</v>
      </c>
      <c r="B22" s="6" t="s">
        <v>30</v>
      </c>
      <c r="C22" s="7">
        <v>19370705</v>
      </c>
      <c r="D22" s="8" t="s">
        <v>108</v>
      </c>
      <c r="E22" s="9" t="s">
        <v>141</v>
      </c>
      <c r="F22" s="10">
        <v>24212</v>
      </c>
      <c r="G22" s="10">
        <v>23193</v>
      </c>
      <c r="H22" s="11">
        <f t="shared" si="0"/>
        <v>47405</v>
      </c>
      <c r="I22" s="12">
        <v>0</v>
      </c>
      <c r="J22" s="13">
        <f t="shared" si="1"/>
        <v>47405</v>
      </c>
      <c r="K22" s="10">
        <f t="shared" si="2"/>
        <v>3026.5</v>
      </c>
      <c r="L22" s="10">
        <f t="shared" si="3"/>
        <v>1932.75</v>
      </c>
      <c r="M22" s="14">
        <f t="shared" si="4"/>
        <v>0</v>
      </c>
    </row>
    <row r="23" spans="1:13" ht="12.75">
      <c r="A23" s="3">
        <v>17</v>
      </c>
      <c r="B23" s="6" t="s">
        <v>31</v>
      </c>
      <c r="C23" s="7">
        <v>20451781</v>
      </c>
      <c r="D23" s="8" t="s">
        <v>142</v>
      </c>
      <c r="E23" s="9" t="s">
        <v>141</v>
      </c>
      <c r="F23" s="10">
        <v>39220.8</v>
      </c>
      <c r="G23" s="10">
        <v>29313.24</v>
      </c>
      <c r="H23" s="11">
        <f t="shared" si="0"/>
        <v>68534.04000000001</v>
      </c>
      <c r="I23" s="12">
        <v>0</v>
      </c>
      <c r="J23" s="13">
        <f t="shared" si="1"/>
        <v>68534.04000000001</v>
      </c>
      <c r="K23" s="10">
        <f t="shared" si="2"/>
        <v>4902.6</v>
      </c>
      <c r="L23" s="10">
        <f t="shared" si="3"/>
        <v>2442.77</v>
      </c>
      <c r="M23" s="14">
        <f t="shared" si="4"/>
        <v>0</v>
      </c>
    </row>
    <row r="24" spans="1:13" ht="12.75">
      <c r="A24" s="3">
        <v>18</v>
      </c>
      <c r="B24" s="6" t="s">
        <v>32</v>
      </c>
      <c r="C24" s="7">
        <v>20845514</v>
      </c>
      <c r="D24" s="8" t="s">
        <v>112</v>
      </c>
      <c r="E24" s="9" t="s">
        <v>126</v>
      </c>
      <c r="F24" s="10">
        <v>20240</v>
      </c>
      <c r="G24" s="10">
        <v>15277.68</v>
      </c>
      <c r="H24" s="11">
        <f t="shared" si="0"/>
        <v>35517.68</v>
      </c>
      <c r="I24" s="12">
        <v>88</v>
      </c>
      <c r="J24" s="13">
        <f t="shared" si="1"/>
        <v>35605.68</v>
      </c>
      <c r="K24" s="10">
        <f t="shared" si="2"/>
        <v>2530</v>
      </c>
      <c r="L24" s="10">
        <f t="shared" si="3"/>
        <v>1273.14</v>
      </c>
      <c r="M24" s="14">
        <f t="shared" si="4"/>
        <v>11</v>
      </c>
    </row>
    <row r="25" spans="1:13" ht="12.75">
      <c r="A25" s="3">
        <v>19</v>
      </c>
      <c r="B25" s="15" t="s">
        <v>33</v>
      </c>
      <c r="C25" s="15">
        <v>31640980</v>
      </c>
      <c r="D25" s="8" t="s">
        <v>116</v>
      </c>
      <c r="E25" s="9" t="s">
        <v>132</v>
      </c>
      <c r="F25" s="10">
        <v>24753.6</v>
      </c>
      <c r="G25" s="10">
        <v>15897.48</v>
      </c>
      <c r="H25" s="11">
        <f t="shared" si="0"/>
        <v>40651.08</v>
      </c>
      <c r="I25" s="12">
        <v>316.8</v>
      </c>
      <c r="J25" s="13">
        <f t="shared" si="1"/>
        <v>40967.880000000005</v>
      </c>
      <c r="K25" s="10">
        <f t="shared" si="2"/>
        <v>3094.2</v>
      </c>
      <c r="L25" s="10">
        <f t="shared" si="3"/>
        <v>1324.79</v>
      </c>
      <c r="M25" s="14">
        <f t="shared" si="4"/>
        <v>39.6</v>
      </c>
    </row>
    <row r="26" spans="1:13" ht="12.75">
      <c r="A26" s="3">
        <v>20</v>
      </c>
      <c r="B26" s="6" t="s">
        <v>34</v>
      </c>
      <c r="C26" s="15">
        <v>20288243</v>
      </c>
      <c r="D26" s="8" t="s">
        <v>143</v>
      </c>
      <c r="E26" s="9" t="s">
        <v>126</v>
      </c>
      <c r="F26" s="10">
        <v>20324</v>
      </c>
      <c r="G26" s="10">
        <v>8553.12</v>
      </c>
      <c r="H26" s="11">
        <f t="shared" si="0"/>
        <v>28877.120000000003</v>
      </c>
      <c r="I26" s="12">
        <v>0</v>
      </c>
      <c r="J26" s="13">
        <f t="shared" si="1"/>
        <v>28877.120000000003</v>
      </c>
      <c r="K26" s="10">
        <f t="shared" si="2"/>
        <v>2540.5</v>
      </c>
      <c r="L26" s="10">
        <f t="shared" si="3"/>
        <v>712.7600000000001</v>
      </c>
      <c r="M26" s="14">
        <f t="shared" si="4"/>
        <v>0</v>
      </c>
    </row>
    <row r="27" spans="1:13" ht="12.75">
      <c r="A27" s="3">
        <v>21</v>
      </c>
      <c r="B27" s="6" t="s">
        <v>35</v>
      </c>
      <c r="C27" s="7">
        <v>19748747</v>
      </c>
      <c r="D27" s="8" t="s">
        <v>144</v>
      </c>
      <c r="E27" s="9" t="s">
        <v>124</v>
      </c>
      <c r="F27" s="10">
        <v>34260</v>
      </c>
      <c r="G27" s="10">
        <v>13838.16</v>
      </c>
      <c r="H27" s="11">
        <f t="shared" si="0"/>
        <v>48098.16</v>
      </c>
      <c r="I27" s="12">
        <v>572</v>
      </c>
      <c r="J27" s="13">
        <f>H27+I27</f>
        <v>48670.16</v>
      </c>
      <c r="K27" s="10">
        <f t="shared" si="2"/>
        <v>4282.5</v>
      </c>
      <c r="L27" s="10">
        <f t="shared" si="3"/>
        <v>1153.18</v>
      </c>
      <c r="M27" s="14">
        <f t="shared" si="4"/>
        <v>71.5</v>
      </c>
    </row>
    <row r="28" spans="1:13" ht="12.75">
      <c r="A28" s="3">
        <v>22</v>
      </c>
      <c r="B28" s="6" t="s">
        <v>36</v>
      </c>
      <c r="C28" s="7">
        <v>19640353</v>
      </c>
      <c r="D28" s="8" t="s">
        <v>116</v>
      </c>
      <c r="E28" s="9" t="s">
        <v>126</v>
      </c>
      <c r="F28" s="10">
        <v>21340.8</v>
      </c>
      <c r="G28" s="10">
        <v>10591.68</v>
      </c>
      <c r="H28" s="11">
        <f t="shared" si="0"/>
        <v>31932.48</v>
      </c>
      <c r="I28" s="12">
        <v>0</v>
      </c>
      <c r="J28" s="13">
        <f aca="true" t="shared" si="5" ref="J28:J91">H28+I28</f>
        <v>31932.48</v>
      </c>
      <c r="K28" s="10">
        <f t="shared" si="2"/>
        <v>2667.6</v>
      </c>
      <c r="L28" s="10">
        <f t="shared" si="3"/>
        <v>882.64</v>
      </c>
      <c r="M28" s="14">
        <f t="shared" si="4"/>
        <v>0</v>
      </c>
    </row>
    <row r="29" spans="1:13" ht="12.75">
      <c r="A29" s="3">
        <v>23</v>
      </c>
      <c r="B29" s="6" t="s">
        <v>37</v>
      </c>
      <c r="C29" s="7">
        <v>20245331</v>
      </c>
      <c r="D29" s="8" t="s">
        <v>145</v>
      </c>
      <c r="E29" s="9" t="s">
        <v>139</v>
      </c>
      <c r="F29" s="10">
        <v>20396</v>
      </c>
      <c r="G29" s="10">
        <v>13420.56</v>
      </c>
      <c r="H29" s="11">
        <f t="shared" si="0"/>
        <v>33816.56</v>
      </c>
      <c r="I29" s="12">
        <v>0</v>
      </c>
      <c r="J29" s="13">
        <f t="shared" si="5"/>
        <v>33816.56</v>
      </c>
      <c r="K29" s="10">
        <f t="shared" si="2"/>
        <v>2549.5</v>
      </c>
      <c r="L29" s="10">
        <f t="shared" si="3"/>
        <v>1118.3799999999999</v>
      </c>
      <c r="M29" s="14">
        <f t="shared" si="4"/>
        <v>0</v>
      </c>
    </row>
    <row r="30" spans="1:13" ht="12.75">
      <c r="A30" s="3">
        <v>24</v>
      </c>
      <c r="B30" s="6" t="s">
        <v>38</v>
      </c>
      <c r="C30" s="7">
        <v>20245340</v>
      </c>
      <c r="D30" s="8" t="s">
        <v>146</v>
      </c>
      <c r="E30" s="9" t="s">
        <v>139</v>
      </c>
      <c r="F30" s="10">
        <v>19124</v>
      </c>
      <c r="G30" s="10">
        <v>13002</v>
      </c>
      <c r="H30" s="11">
        <f t="shared" si="0"/>
        <v>32126</v>
      </c>
      <c r="I30" s="12">
        <v>0</v>
      </c>
      <c r="J30" s="13">
        <f t="shared" si="5"/>
        <v>32126</v>
      </c>
      <c r="K30" s="10">
        <f t="shared" si="2"/>
        <v>2390.5</v>
      </c>
      <c r="L30" s="10">
        <f t="shared" si="3"/>
        <v>1083.5</v>
      </c>
      <c r="M30" s="14">
        <f t="shared" si="4"/>
        <v>0</v>
      </c>
    </row>
    <row r="31" spans="1:13" ht="12.75">
      <c r="A31" s="3">
        <v>25</v>
      </c>
      <c r="B31" s="6" t="s">
        <v>39</v>
      </c>
      <c r="C31" s="7">
        <v>36371840</v>
      </c>
      <c r="D31" s="8" t="s">
        <v>147</v>
      </c>
      <c r="E31" s="9" t="s">
        <v>132</v>
      </c>
      <c r="F31" s="10">
        <v>28348</v>
      </c>
      <c r="G31" s="10">
        <v>25070.76</v>
      </c>
      <c r="H31" s="11">
        <f t="shared" si="0"/>
        <v>53418.759999999995</v>
      </c>
      <c r="I31" s="12">
        <v>520</v>
      </c>
      <c r="J31" s="13">
        <f t="shared" si="5"/>
        <v>53938.759999999995</v>
      </c>
      <c r="K31" s="10">
        <f t="shared" si="2"/>
        <v>3543.5</v>
      </c>
      <c r="L31" s="10">
        <f t="shared" si="3"/>
        <v>2089.23</v>
      </c>
      <c r="M31" s="14">
        <f t="shared" si="4"/>
        <v>65</v>
      </c>
    </row>
    <row r="32" spans="1:13" ht="12.75">
      <c r="A32" s="3">
        <v>26</v>
      </c>
      <c r="B32" s="6" t="s">
        <v>40</v>
      </c>
      <c r="C32" s="7">
        <v>20244921</v>
      </c>
      <c r="D32" s="8" t="s">
        <v>148</v>
      </c>
      <c r="E32" s="9" t="s">
        <v>124</v>
      </c>
      <c r="F32" s="10">
        <v>28116</v>
      </c>
      <c r="G32" s="10">
        <v>15281.4</v>
      </c>
      <c r="H32" s="11">
        <f t="shared" si="0"/>
        <v>43397.4</v>
      </c>
      <c r="I32" s="12">
        <v>0</v>
      </c>
      <c r="J32" s="13">
        <f t="shared" si="5"/>
        <v>43397.4</v>
      </c>
      <c r="K32" s="10">
        <f t="shared" si="2"/>
        <v>3514.5</v>
      </c>
      <c r="L32" s="10">
        <f t="shared" si="3"/>
        <v>1273.45</v>
      </c>
      <c r="M32" s="14">
        <f t="shared" si="4"/>
        <v>0</v>
      </c>
    </row>
    <row r="33" spans="1:13" ht="12.75">
      <c r="A33" s="3">
        <v>27</v>
      </c>
      <c r="B33" s="6" t="s">
        <v>41</v>
      </c>
      <c r="C33" s="7">
        <v>19576765</v>
      </c>
      <c r="D33" s="8" t="s">
        <v>149</v>
      </c>
      <c r="E33" s="9" t="s">
        <v>135</v>
      </c>
      <c r="F33" s="10">
        <v>24328</v>
      </c>
      <c r="G33" s="10">
        <v>15761.28</v>
      </c>
      <c r="H33" s="11">
        <f t="shared" si="0"/>
        <v>40089.28</v>
      </c>
      <c r="I33" s="12">
        <v>0</v>
      </c>
      <c r="J33" s="13">
        <f t="shared" si="5"/>
        <v>40089.28</v>
      </c>
      <c r="K33" s="10">
        <f t="shared" si="2"/>
        <v>3041</v>
      </c>
      <c r="L33" s="10">
        <f t="shared" si="3"/>
        <v>1313.44</v>
      </c>
      <c r="M33" s="14">
        <f t="shared" si="4"/>
        <v>0</v>
      </c>
    </row>
    <row r="34" spans="1:13" ht="12.75">
      <c r="A34" s="3">
        <v>28</v>
      </c>
      <c r="B34" s="6" t="s">
        <v>42</v>
      </c>
      <c r="C34" s="7">
        <v>20451854</v>
      </c>
      <c r="D34" s="8" t="s">
        <v>150</v>
      </c>
      <c r="E34" s="9" t="s">
        <v>141</v>
      </c>
      <c r="F34" s="10">
        <v>29976</v>
      </c>
      <c r="G34" s="10">
        <v>18334.08</v>
      </c>
      <c r="H34" s="11">
        <f t="shared" si="0"/>
        <v>48310.08</v>
      </c>
      <c r="I34" s="12">
        <v>0</v>
      </c>
      <c r="J34" s="13">
        <f t="shared" si="5"/>
        <v>48310.08</v>
      </c>
      <c r="K34" s="10">
        <f t="shared" si="2"/>
        <v>3747</v>
      </c>
      <c r="L34" s="10">
        <f t="shared" si="3"/>
        <v>1527.8400000000001</v>
      </c>
      <c r="M34" s="14">
        <f t="shared" si="4"/>
        <v>0</v>
      </c>
    </row>
    <row r="35" spans="1:13" ht="12.75">
      <c r="A35" s="3">
        <v>29</v>
      </c>
      <c r="B35" s="15" t="s">
        <v>43</v>
      </c>
      <c r="C35" s="15">
        <v>28253836</v>
      </c>
      <c r="D35" s="8" t="s">
        <v>151</v>
      </c>
      <c r="E35" s="9" t="s">
        <v>141</v>
      </c>
      <c r="F35" s="10">
        <v>23504</v>
      </c>
      <c r="G35" s="10">
        <v>12600.96</v>
      </c>
      <c r="H35" s="11">
        <f t="shared" si="0"/>
        <v>36104.96</v>
      </c>
      <c r="I35" s="12">
        <v>0</v>
      </c>
      <c r="J35" s="13">
        <f t="shared" si="5"/>
        <v>36104.96</v>
      </c>
      <c r="K35" s="10">
        <f t="shared" si="2"/>
        <v>2938</v>
      </c>
      <c r="L35" s="10">
        <f t="shared" si="3"/>
        <v>1050.08</v>
      </c>
      <c r="M35" s="14">
        <f t="shared" si="4"/>
        <v>0</v>
      </c>
    </row>
    <row r="36" spans="1:13" ht="12.75">
      <c r="A36" s="3">
        <v>30</v>
      </c>
      <c r="B36" s="6" t="s">
        <v>44</v>
      </c>
      <c r="C36" s="7">
        <v>14419484</v>
      </c>
      <c r="D36" s="8" t="s">
        <v>152</v>
      </c>
      <c r="E36" s="9" t="s">
        <v>132</v>
      </c>
      <c r="F36" s="10">
        <v>50923.2</v>
      </c>
      <c r="G36" s="10">
        <v>28641.96</v>
      </c>
      <c r="H36" s="11">
        <f t="shared" si="0"/>
        <v>79565.16</v>
      </c>
      <c r="I36" s="12">
        <v>0</v>
      </c>
      <c r="J36" s="13">
        <f t="shared" si="5"/>
        <v>79565.16</v>
      </c>
      <c r="K36" s="10">
        <f t="shared" si="2"/>
        <v>6365.4</v>
      </c>
      <c r="L36" s="10">
        <f t="shared" si="3"/>
        <v>2386.83</v>
      </c>
      <c r="M36" s="14">
        <f t="shared" si="4"/>
        <v>0</v>
      </c>
    </row>
    <row r="37" spans="1:13" ht="12.75">
      <c r="A37" s="3">
        <v>31</v>
      </c>
      <c r="B37" s="6" t="s">
        <v>45</v>
      </c>
      <c r="C37" s="7">
        <v>19478490</v>
      </c>
      <c r="D37" s="8" t="s">
        <v>107</v>
      </c>
      <c r="E37" s="9" t="s">
        <v>135</v>
      </c>
      <c r="F37" s="10">
        <v>32302.4</v>
      </c>
      <c r="G37" s="10">
        <v>20212.32</v>
      </c>
      <c r="H37" s="11">
        <f t="shared" si="0"/>
        <v>52514.72</v>
      </c>
      <c r="I37" s="12">
        <v>316.8</v>
      </c>
      <c r="J37" s="13">
        <f t="shared" si="5"/>
        <v>52831.520000000004</v>
      </c>
      <c r="K37" s="10">
        <f t="shared" si="2"/>
        <v>4037.8</v>
      </c>
      <c r="L37" s="10">
        <f t="shared" si="3"/>
        <v>1684.36</v>
      </c>
      <c r="M37" s="14">
        <f t="shared" si="4"/>
        <v>39.6</v>
      </c>
    </row>
    <row r="38" spans="1:13" ht="12.75">
      <c r="A38" s="3">
        <v>32</v>
      </c>
      <c r="B38" s="6" t="s">
        <v>46</v>
      </c>
      <c r="C38" s="7">
        <v>19477982</v>
      </c>
      <c r="D38" s="8" t="s">
        <v>153</v>
      </c>
      <c r="E38" s="9" t="s">
        <v>132</v>
      </c>
      <c r="F38" s="10">
        <v>29124.8</v>
      </c>
      <c r="G38" s="10">
        <v>15527.28</v>
      </c>
      <c r="H38" s="11">
        <f t="shared" si="0"/>
        <v>44652.08</v>
      </c>
      <c r="I38" s="12">
        <v>0</v>
      </c>
      <c r="J38" s="13">
        <f t="shared" si="5"/>
        <v>44652.08</v>
      </c>
      <c r="K38" s="10">
        <f t="shared" si="2"/>
        <v>3640.6</v>
      </c>
      <c r="L38" s="10">
        <f t="shared" si="3"/>
        <v>1293.94</v>
      </c>
      <c r="M38" s="14">
        <f t="shared" si="4"/>
        <v>0</v>
      </c>
    </row>
    <row r="39" spans="1:13" ht="12.75">
      <c r="A39" s="3">
        <v>33</v>
      </c>
      <c r="B39" s="6" t="s">
        <v>47</v>
      </c>
      <c r="C39" s="7">
        <v>19372064</v>
      </c>
      <c r="D39" s="8" t="s">
        <v>154</v>
      </c>
      <c r="E39" s="9" t="s">
        <v>141</v>
      </c>
      <c r="F39" s="10">
        <v>27262.4</v>
      </c>
      <c r="G39" s="10">
        <v>15546.96</v>
      </c>
      <c r="H39" s="11">
        <f t="shared" si="0"/>
        <v>42809.36</v>
      </c>
      <c r="I39" s="12">
        <v>0</v>
      </c>
      <c r="J39" s="13">
        <f t="shared" si="5"/>
        <v>42809.36</v>
      </c>
      <c r="K39" s="10">
        <f t="shared" si="2"/>
        <v>3407.8</v>
      </c>
      <c r="L39" s="10">
        <f t="shared" si="3"/>
        <v>1295.58</v>
      </c>
      <c r="M39" s="14">
        <f t="shared" si="4"/>
        <v>0</v>
      </c>
    </row>
    <row r="40" spans="1:13" ht="12.75">
      <c r="A40" s="3">
        <v>34</v>
      </c>
      <c r="B40" s="6" t="s">
        <v>48</v>
      </c>
      <c r="C40" s="7">
        <v>19640507</v>
      </c>
      <c r="D40" s="8" t="s">
        <v>155</v>
      </c>
      <c r="E40" s="9" t="s">
        <v>126</v>
      </c>
      <c r="F40" s="10">
        <v>30376</v>
      </c>
      <c r="G40" s="10">
        <v>24711.6</v>
      </c>
      <c r="H40" s="11">
        <f t="shared" si="0"/>
        <v>55087.6</v>
      </c>
      <c r="I40" s="12">
        <v>0</v>
      </c>
      <c r="J40" s="13">
        <f t="shared" si="5"/>
        <v>55087.6</v>
      </c>
      <c r="K40" s="10">
        <f t="shared" si="2"/>
        <v>3797</v>
      </c>
      <c r="L40" s="10">
        <f t="shared" si="3"/>
        <v>2059.2999999999997</v>
      </c>
      <c r="M40" s="14">
        <f t="shared" si="4"/>
        <v>0</v>
      </c>
    </row>
    <row r="41" spans="1:13" ht="12.75">
      <c r="A41" s="3">
        <v>35</v>
      </c>
      <c r="B41" s="6" t="s">
        <v>49</v>
      </c>
      <c r="C41" s="7">
        <v>21149642</v>
      </c>
      <c r="D41" s="8" t="s">
        <v>111</v>
      </c>
      <c r="E41" s="9" t="s">
        <v>126</v>
      </c>
      <c r="F41" s="10">
        <v>26136</v>
      </c>
      <c r="G41" s="10">
        <v>12162.36</v>
      </c>
      <c r="H41" s="11">
        <f t="shared" si="0"/>
        <v>38298.36</v>
      </c>
      <c r="I41" s="12">
        <v>739.2</v>
      </c>
      <c r="J41" s="13">
        <f t="shared" si="5"/>
        <v>39037.56</v>
      </c>
      <c r="K41" s="10">
        <f t="shared" si="2"/>
        <v>3267</v>
      </c>
      <c r="L41" s="10">
        <f t="shared" si="3"/>
        <v>1013.5300000000001</v>
      </c>
      <c r="M41" s="14">
        <f t="shared" si="4"/>
        <v>92.4</v>
      </c>
    </row>
    <row r="42" spans="1:13" ht="12.75">
      <c r="A42" s="3">
        <v>36</v>
      </c>
      <c r="B42" s="6" t="s">
        <v>50</v>
      </c>
      <c r="C42" s="7">
        <v>20245307</v>
      </c>
      <c r="D42" s="8" t="s">
        <v>156</v>
      </c>
      <c r="E42" s="9" t="s">
        <v>134</v>
      </c>
      <c r="F42" s="10">
        <v>26208</v>
      </c>
      <c r="G42" s="10">
        <v>21450.6</v>
      </c>
      <c r="H42" s="11">
        <f t="shared" si="0"/>
        <v>47658.6</v>
      </c>
      <c r="I42" s="12">
        <v>0</v>
      </c>
      <c r="J42" s="13">
        <f t="shared" si="5"/>
        <v>47658.6</v>
      </c>
      <c r="K42" s="10">
        <f t="shared" si="2"/>
        <v>3276</v>
      </c>
      <c r="L42" s="10">
        <f t="shared" si="3"/>
        <v>1787.55</v>
      </c>
      <c r="M42" s="14">
        <f t="shared" si="4"/>
        <v>0</v>
      </c>
    </row>
    <row r="43" spans="1:13" ht="12.75">
      <c r="A43" s="3">
        <v>37</v>
      </c>
      <c r="B43" s="16" t="s">
        <v>51</v>
      </c>
      <c r="C43" s="16">
        <v>29565887</v>
      </c>
      <c r="D43" s="17" t="s">
        <v>157</v>
      </c>
      <c r="E43" s="9" t="s">
        <v>123</v>
      </c>
      <c r="F43" s="18">
        <v>29665.6</v>
      </c>
      <c r="G43" s="18">
        <v>14771.04</v>
      </c>
      <c r="H43" s="11">
        <f t="shared" si="0"/>
        <v>44436.64</v>
      </c>
      <c r="I43" s="12">
        <v>0</v>
      </c>
      <c r="J43" s="13">
        <f t="shared" si="5"/>
        <v>44436.64</v>
      </c>
      <c r="K43" s="10">
        <f t="shared" si="2"/>
        <v>3708.2</v>
      </c>
      <c r="L43" s="10">
        <f t="shared" si="3"/>
        <v>1230.92</v>
      </c>
      <c r="M43" s="14">
        <f t="shared" si="4"/>
        <v>0</v>
      </c>
    </row>
    <row r="44" spans="1:13" ht="12.75">
      <c r="A44" s="3">
        <v>38</v>
      </c>
      <c r="B44" s="6" t="s">
        <v>52</v>
      </c>
      <c r="C44" s="7">
        <v>19370004</v>
      </c>
      <c r="D44" s="8" t="s">
        <v>158</v>
      </c>
      <c r="E44" s="9" t="s">
        <v>124</v>
      </c>
      <c r="F44" s="10">
        <v>42251.2</v>
      </c>
      <c r="G44" s="10">
        <v>18060.24</v>
      </c>
      <c r="H44" s="11">
        <f t="shared" si="0"/>
        <v>60311.44</v>
      </c>
      <c r="I44" s="12">
        <v>1368</v>
      </c>
      <c r="J44" s="13">
        <f t="shared" si="5"/>
        <v>61679.44</v>
      </c>
      <c r="K44" s="10">
        <f t="shared" si="2"/>
        <v>5281.4</v>
      </c>
      <c r="L44" s="10">
        <f t="shared" si="3"/>
        <v>1505.0200000000002</v>
      </c>
      <c r="M44" s="14">
        <f t="shared" si="4"/>
        <v>171</v>
      </c>
    </row>
    <row r="45" spans="1:13" ht="12.75">
      <c r="A45" s="3">
        <v>39</v>
      </c>
      <c r="B45" s="6" t="s">
        <v>53</v>
      </c>
      <c r="C45" s="7">
        <v>20451722</v>
      </c>
      <c r="D45" s="8" t="s">
        <v>151</v>
      </c>
      <c r="E45" s="9" t="s">
        <v>124</v>
      </c>
      <c r="F45" s="10">
        <v>36166.4</v>
      </c>
      <c r="G45" s="10">
        <v>29215.44</v>
      </c>
      <c r="H45" s="11">
        <f t="shared" si="0"/>
        <v>65381.84</v>
      </c>
      <c r="I45" s="12">
        <v>304</v>
      </c>
      <c r="J45" s="13">
        <f t="shared" si="5"/>
        <v>65685.84</v>
      </c>
      <c r="K45" s="10">
        <f t="shared" si="2"/>
        <v>4520.8</v>
      </c>
      <c r="L45" s="10">
        <f t="shared" si="3"/>
        <v>2434.62</v>
      </c>
      <c r="M45" s="14">
        <f t="shared" si="4"/>
        <v>38</v>
      </c>
    </row>
    <row r="46" spans="1:13" ht="12.75">
      <c r="A46" s="3">
        <v>40</v>
      </c>
      <c r="B46" s="6" t="s">
        <v>54</v>
      </c>
      <c r="C46" s="7">
        <v>19476715</v>
      </c>
      <c r="D46" s="8" t="s">
        <v>159</v>
      </c>
      <c r="E46" s="9" t="s">
        <v>132</v>
      </c>
      <c r="F46" s="10">
        <v>36913.6</v>
      </c>
      <c r="G46" s="10">
        <v>18775.2</v>
      </c>
      <c r="H46" s="11">
        <f t="shared" si="0"/>
        <v>55688.8</v>
      </c>
      <c r="I46" s="12">
        <v>0</v>
      </c>
      <c r="J46" s="13">
        <f t="shared" si="5"/>
        <v>55688.8</v>
      </c>
      <c r="K46" s="10">
        <f t="shared" si="2"/>
        <v>4614.2</v>
      </c>
      <c r="L46" s="10">
        <f t="shared" si="3"/>
        <v>1564.6000000000001</v>
      </c>
      <c r="M46" s="14">
        <f t="shared" si="4"/>
        <v>0</v>
      </c>
    </row>
    <row r="47" spans="1:13" ht="12.75">
      <c r="A47" s="3">
        <v>41</v>
      </c>
      <c r="B47" s="6" t="s">
        <v>55</v>
      </c>
      <c r="C47" s="7">
        <v>19260311</v>
      </c>
      <c r="D47" s="8" t="s">
        <v>160</v>
      </c>
      <c r="E47" s="9" t="s">
        <v>132</v>
      </c>
      <c r="F47" s="10">
        <v>34128</v>
      </c>
      <c r="G47" s="10">
        <v>21278.64</v>
      </c>
      <c r="H47" s="11">
        <f t="shared" si="0"/>
        <v>55406.64</v>
      </c>
      <c r="I47" s="12">
        <v>0</v>
      </c>
      <c r="J47" s="13">
        <f t="shared" si="5"/>
        <v>55406.64</v>
      </c>
      <c r="K47" s="10">
        <f t="shared" si="2"/>
        <v>4266</v>
      </c>
      <c r="L47" s="10">
        <f t="shared" si="3"/>
        <v>1773.22</v>
      </c>
      <c r="M47" s="14">
        <f t="shared" si="4"/>
        <v>0</v>
      </c>
    </row>
    <row r="48" spans="1:13" ht="12.75">
      <c r="A48" s="3">
        <v>42</v>
      </c>
      <c r="B48" s="6" t="s">
        <v>56</v>
      </c>
      <c r="C48" s="7">
        <v>19478279</v>
      </c>
      <c r="D48" s="8" t="s">
        <v>105</v>
      </c>
      <c r="E48" s="9" t="s">
        <v>161</v>
      </c>
      <c r="F48" s="10">
        <v>34788</v>
      </c>
      <c r="G48" s="10">
        <v>26230.56</v>
      </c>
      <c r="H48" s="11">
        <f t="shared" si="0"/>
        <v>61018.56</v>
      </c>
      <c r="I48" s="12">
        <v>528</v>
      </c>
      <c r="J48" s="13">
        <f t="shared" si="5"/>
        <v>61546.56</v>
      </c>
      <c r="K48" s="10">
        <f t="shared" si="2"/>
        <v>4348.5</v>
      </c>
      <c r="L48" s="10">
        <f t="shared" si="3"/>
        <v>2185.88</v>
      </c>
      <c r="M48" s="14">
        <f t="shared" si="4"/>
        <v>66</v>
      </c>
    </row>
    <row r="49" spans="1:13" ht="12.75">
      <c r="A49" s="3">
        <v>43</v>
      </c>
      <c r="B49" s="6" t="s">
        <v>57</v>
      </c>
      <c r="C49" s="7">
        <v>19252416</v>
      </c>
      <c r="D49" s="8" t="s">
        <v>162</v>
      </c>
      <c r="E49" s="9" t="s">
        <v>123</v>
      </c>
      <c r="F49" s="10">
        <v>19228</v>
      </c>
      <c r="G49" s="10">
        <v>10457.04</v>
      </c>
      <c r="H49" s="11">
        <f t="shared" si="0"/>
        <v>29685.04</v>
      </c>
      <c r="I49" s="12">
        <v>44</v>
      </c>
      <c r="J49" s="13">
        <f t="shared" si="5"/>
        <v>29729.04</v>
      </c>
      <c r="K49" s="10">
        <f t="shared" si="2"/>
        <v>2403.5</v>
      </c>
      <c r="L49" s="10">
        <f t="shared" si="3"/>
        <v>871.4200000000001</v>
      </c>
      <c r="M49" s="14">
        <f t="shared" si="4"/>
        <v>5.5</v>
      </c>
    </row>
    <row r="50" spans="1:13" ht="12.75">
      <c r="A50" s="3">
        <v>44</v>
      </c>
      <c r="B50" s="6" t="s">
        <v>58</v>
      </c>
      <c r="C50" s="15">
        <v>24889220</v>
      </c>
      <c r="D50" s="8" t="s">
        <v>163</v>
      </c>
      <c r="E50" s="9" t="s">
        <v>134</v>
      </c>
      <c r="F50" s="10">
        <v>43204.8</v>
      </c>
      <c r="G50" s="10">
        <v>26635.68</v>
      </c>
      <c r="H50" s="11">
        <f t="shared" si="0"/>
        <v>69840.48000000001</v>
      </c>
      <c r="I50" s="12">
        <v>144</v>
      </c>
      <c r="J50" s="13">
        <f t="shared" si="5"/>
        <v>69984.48000000001</v>
      </c>
      <c r="K50" s="10">
        <f t="shared" si="2"/>
        <v>5400.6</v>
      </c>
      <c r="L50" s="10">
        <f t="shared" si="3"/>
        <v>2219.64</v>
      </c>
      <c r="M50" s="14">
        <f t="shared" si="4"/>
        <v>18</v>
      </c>
    </row>
    <row r="51" spans="1:13" ht="12.75">
      <c r="A51" s="3">
        <v>45</v>
      </c>
      <c r="B51" s="6" t="s">
        <v>59</v>
      </c>
      <c r="C51" s="7">
        <v>19477028</v>
      </c>
      <c r="D51" s="8" t="s">
        <v>164</v>
      </c>
      <c r="E51" s="9" t="s">
        <v>135</v>
      </c>
      <c r="F51" s="10">
        <v>17968</v>
      </c>
      <c r="G51" s="10">
        <v>10832.4</v>
      </c>
      <c r="H51" s="11">
        <f t="shared" si="0"/>
        <v>28800.4</v>
      </c>
      <c r="I51" s="12">
        <v>44</v>
      </c>
      <c r="J51" s="13">
        <f t="shared" si="5"/>
        <v>28844.4</v>
      </c>
      <c r="K51" s="10">
        <f t="shared" si="2"/>
        <v>2246</v>
      </c>
      <c r="L51" s="10">
        <f t="shared" si="3"/>
        <v>902.6999999999999</v>
      </c>
      <c r="M51" s="14">
        <f t="shared" si="4"/>
        <v>5.5</v>
      </c>
    </row>
    <row r="52" spans="1:13" ht="12.75">
      <c r="A52" s="3">
        <v>46</v>
      </c>
      <c r="B52" s="6" t="s">
        <v>60</v>
      </c>
      <c r="C52" s="7">
        <v>19317400</v>
      </c>
      <c r="D52" s="8" t="s">
        <v>109</v>
      </c>
      <c r="E52" s="9" t="s">
        <v>135</v>
      </c>
      <c r="F52" s="10">
        <v>34696</v>
      </c>
      <c r="G52" s="10">
        <v>21126.48</v>
      </c>
      <c r="H52" s="11">
        <f t="shared" si="0"/>
        <v>55822.479999999996</v>
      </c>
      <c r="I52" s="12">
        <v>0</v>
      </c>
      <c r="J52" s="13">
        <f t="shared" si="5"/>
        <v>55822.479999999996</v>
      </c>
      <c r="K52" s="10">
        <f t="shared" si="2"/>
        <v>4337</v>
      </c>
      <c r="L52" s="10">
        <f t="shared" si="3"/>
        <v>1760.54</v>
      </c>
      <c r="M52" s="14">
        <f t="shared" si="4"/>
        <v>0</v>
      </c>
    </row>
    <row r="53" spans="1:13" ht="12.75">
      <c r="A53" s="3">
        <v>47</v>
      </c>
      <c r="B53" s="6" t="s">
        <v>61</v>
      </c>
      <c r="C53" s="7">
        <v>19370110</v>
      </c>
      <c r="D53" s="8" t="s">
        <v>165</v>
      </c>
      <c r="E53" s="9" t="s">
        <v>123</v>
      </c>
      <c r="F53" s="10">
        <v>43699.2</v>
      </c>
      <c r="G53" s="10">
        <v>22378.44</v>
      </c>
      <c r="H53" s="11">
        <f t="shared" si="0"/>
        <v>66077.64</v>
      </c>
      <c r="I53" s="12">
        <v>0</v>
      </c>
      <c r="J53" s="13">
        <f t="shared" si="5"/>
        <v>66077.64</v>
      </c>
      <c r="K53" s="10">
        <f t="shared" si="2"/>
        <v>5462.4</v>
      </c>
      <c r="L53" s="10">
        <f t="shared" si="3"/>
        <v>1864.87</v>
      </c>
      <c r="M53" s="14">
        <f t="shared" si="4"/>
        <v>0</v>
      </c>
    </row>
    <row r="54" spans="1:13" ht="12.75">
      <c r="A54" s="3">
        <v>48</v>
      </c>
      <c r="B54" s="15" t="s">
        <v>62</v>
      </c>
      <c r="C54" s="15">
        <v>31392079</v>
      </c>
      <c r="D54" s="8" t="s">
        <v>166</v>
      </c>
      <c r="E54" s="9" t="s">
        <v>123</v>
      </c>
      <c r="F54" s="10">
        <v>50976</v>
      </c>
      <c r="G54" s="10">
        <v>30222.96</v>
      </c>
      <c r="H54" s="11">
        <f t="shared" si="0"/>
        <v>81198.95999999999</v>
      </c>
      <c r="I54" s="12">
        <v>0</v>
      </c>
      <c r="J54" s="13">
        <f t="shared" si="5"/>
        <v>81198.95999999999</v>
      </c>
      <c r="K54" s="10">
        <f t="shared" si="2"/>
        <v>6372</v>
      </c>
      <c r="L54" s="10">
        <f t="shared" si="3"/>
        <v>2518.58</v>
      </c>
      <c r="M54" s="14">
        <f t="shared" si="4"/>
        <v>0</v>
      </c>
    </row>
    <row r="55" spans="1:13" ht="12.75">
      <c r="A55" s="3">
        <v>49</v>
      </c>
      <c r="B55" s="6" t="s">
        <v>63</v>
      </c>
      <c r="C55" s="7">
        <v>20335302</v>
      </c>
      <c r="D55" s="8" t="s">
        <v>106</v>
      </c>
      <c r="E55" s="9" t="s">
        <v>141</v>
      </c>
      <c r="F55" s="10">
        <v>30396</v>
      </c>
      <c r="G55" s="10">
        <v>22022.76</v>
      </c>
      <c r="H55" s="11">
        <f t="shared" si="0"/>
        <v>52418.759999999995</v>
      </c>
      <c r="I55" s="12">
        <v>0</v>
      </c>
      <c r="J55" s="13">
        <f t="shared" si="5"/>
        <v>52418.759999999995</v>
      </c>
      <c r="K55" s="10">
        <f t="shared" si="2"/>
        <v>3799.5</v>
      </c>
      <c r="L55" s="10">
        <f t="shared" si="3"/>
        <v>1835.2299999999998</v>
      </c>
      <c r="M55" s="14">
        <f t="shared" si="4"/>
        <v>0</v>
      </c>
    </row>
    <row r="56" spans="1:13" ht="12.75">
      <c r="A56" s="3">
        <v>50</v>
      </c>
      <c r="B56" s="6" t="s">
        <v>64</v>
      </c>
      <c r="C56" s="7">
        <v>19640795</v>
      </c>
      <c r="D56" s="8" t="s">
        <v>167</v>
      </c>
      <c r="E56" s="9" t="s">
        <v>124</v>
      </c>
      <c r="F56" s="10">
        <v>51720</v>
      </c>
      <c r="G56" s="10">
        <v>20796.84</v>
      </c>
      <c r="H56" s="11">
        <f t="shared" si="0"/>
        <v>72516.84</v>
      </c>
      <c r="I56" s="12">
        <v>40</v>
      </c>
      <c r="J56" s="13">
        <f t="shared" si="5"/>
        <v>72556.84</v>
      </c>
      <c r="K56" s="10">
        <f t="shared" si="2"/>
        <v>6465</v>
      </c>
      <c r="L56" s="10">
        <f t="shared" si="3"/>
        <v>1733.07</v>
      </c>
      <c r="M56" s="14">
        <f t="shared" si="4"/>
        <v>5</v>
      </c>
    </row>
    <row r="57" spans="1:13" ht="12.75">
      <c r="A57" s="3">
        <v>51</v>
      </c>
      <c r="B57" s="6" t="s">
        <v>65</v>
      </c>
      <c r="C57" s="7">
        <v>37825970</v>
      </c>
      <c r="D57" s="8" t="s">
        <v>168</v>
      </c>
      <c r="E57" s="9" t="s">
        <v>124</v>
      </c>
      <c r="F57" s="10">
        <v>40736</v>
      </c>
      <c r="G57" s="10">
        <v>17627.4</v>
      </c>
      <c r="H57" s="11">
        <f t="shared" si="0"/>
        <v>58363.4</v>
      </c>
      <c r="I57" s="12">
        <v>380.8</v>
      </c>
      <c r="J57" s="13">
        <f t="shared" si="5"/>
        <v>58744.200000000004</v>
      </c>
      <c r="K57" s="10">
        <f t="shared" si="2"/>
        <v>5092</v>
      </c>
      <c r="L57" s="10">
        <f t="shared" si="3"/>
        <v>1468.95</v>
      </c>
      <c r="M57" s="14">
        <f t="shared" si="4"/>
        <v>47.6</v>
      </c>
    </row>
    <row r="58" spans="1:13" ht="12.75">
      <c r="A58" s="3">
        <v>52</v>
      </c>
      <c r="B58" s="6" t="s">
        <v>66</v>
      </c>
      <c r="C58" s="7">
        <v>19640744</v>
      </c>
      <c r="D58" s="8" t="s">
        <v>154</v>
      </c>
      <c r="E58" s="9" t="s">
        <v>132</v>
      </c>
      <c r="F58" s="10">
        <v>24268</v>
      </c>
      <c r="G58" s="10">
        <v>13188.96</v>
      </c>
      <c r="H58" s="11">
        <f t="shared" si="0"/>
        <v>37456.96</v>
      </c>
      <c r="I58" s="12">
        <v>0</v>
      </c>
      <c r="J58" s="13">
        <f t="shared" si="5"/>
        <v>37456.96</v>
      </c>
      <c r="K58" s="10">
        <f t="shared" si="2"/>
        <v>3033.5</v>
      </c>
      <c r="L58" s="10">
        <f t="shared" si="3"/>
        <v>1099.08</v>
      </c>
      <c r="M58" s="14">
        <f t="shared" si="4"/>
        <v>0</v>
      </c>
    </row>
    <row r="59" spans="1:13" ht="12.75">
      <c r="A59" s="3">
        <v>53</v>
      </c>
      <c r="B59" s="6" t="s">
        <v>67</v>
      </c>
      <c r="C59" s="7">
        <v>20335337</v>
      </c>
      <c r="D59" s="8" t="s">
        <v>144</v>
      </c>
      <c r="E59" s="9" t="s">
        <v>141</v>
      </c>
      <c r="F59" s="10">
        <v>25376</v>
      </c>
      <c r="G59" s="10">
        <v>19753.68</v>
      </c>
      <c r="H59" s="11">
        <f t="shared" si="0"/>
        <v>45129.68</v>
      </c>
      <c r="I59" s="12">
        <v>0</v>
      </c>
      <c r="J59" s="13">
        <f t="shared" si="5"/>
        <v>45129.68</v>
      </c>
      <c r="K59" s="10">
        <f t="shared" si="2"/>
        <v>3172</v>
      </c>
      <c r="L59" s="10">
        <f t="shared" si="3"/>
        <v>1646.14</v>
      </c>
      <c r="M59" s="14">
        <f t="shared" si="4"/>
        <v>0</v>
      </c>
    </row>
    <row r="60" spans="1:13" ht="12.75">
      <c r="A60" s="3">
        <v>54</v>
      </c>
      <c r="B60" s="15" t="s">
        <v>68</v>
      </c>
      <c r="C60" s="15">
        <v>27233024</v>
      </c>
      <c r="D60" s="8" t="s">
        <v>169</v>
      </c>
      <c r="E60" s="9" t="s">
        <v>124</v>
      </c>
      <c r="F60" s="19">
        <v>30595.2</v>
      </c>
      <c r="G60" s="19">
        <v>15751.8</v>
      </c>
      <c r="H60" s="11">
        <f t="shared" si="0"/>
        <v>46347</v>
      </c>
      <c r="I60" s="12">
        <v>52.8</v>
      </c>
      <c r="J60" s="13">
        <f t="shared" si="5"/>
        <v>46399.8</v>
      </c>
      <c r="K60" s="10">
        <f t="shared" si="2"/>
        <v>3824.4</v>
      </c>
      <c r="L60" s="10">
        <f t="shared" si="3"/>
        <v>1312.6499999999999</v>
      </c>
      <c r="M60" s="14">
        <f t="shared" si="4"/>
        <v>6.6</v>
      </c>
    </row>
    <row r="61" spans="1:13" ht="12.75">
      <c r="A61" s="3">
        <v>55</v>
      </c>
      <c r="B61" s="6" t="s">
        <v>69</v>
      </c>
      <c r="C61" s="7">
        <v>19371107</v>
      </c>
      <c r="D61" s="8" t="s">
        <v>151</v>
      </c>
      <c r="E61" s="9" t="s">
        <v>141</v>
      </c>
      <c r="F61" s="10">
        <v>20808</v>
      </c>
      <c r="G61" s="10">
        <v>8631.96</v>
      </c>
      <c r="H61" s="11">
        <f t="shared" si="0"/>
        <v>29439.96</v>
      </c>
      <c r="I61" s="12">
        <v>0</v>
      </c>
      <c r="J61" s="13">
        <f t="shared" si="5"/>
        <v>29439.96</v>
      </c>
      <c r="K61" s="10">
        <f t="shared" si="2"/>
        <v>2601</v>
      </c>
      <c r="L61" s="10">
        <f t="shared" si="3"/>
        <v>719.3299999999999</v>
      </c>
      <c r="M61" s="14">
        <f t="shared" si="4"/>
        <v>0</v>
      </c>
    </row>
    <row r="62" spans="1:13" ht="12.75">
      <c r="A62" s="3">
        <v>56</v>
      </c>
      <c r="B62" s="6" t="s">
        <v>70</v>
      </c>
      <c r="C62" s="7">
        <v>35797563</v>
      </c>
      <c r="D62" s="8" t="s">
        <v>170</v>
      </c>
      <c r="E62" s="9" t="s">
        <v>141</v>
      </c>
      <c r="F62" s="10">
        <v>32380.8</v>
      </c>
      <c r="G62" s="10">
        <v>23084.04</v>
      </c>
      <c r="H62" s="11">
        <f t="shared" si="0"/>
        <v>55464.84</v>
      </c>
      <c r="I62" s="12">
        <v>0</v>
      </c>
      <c r="J62" s="13">
        <f t="shared" si="5"/>
        <v>55464.84</v>
      </c>
      <c r="K62" s="10">
        <f t="shared" si="2"/>
        <v>4047.6</v>
      </c>
      <c r="L62" s="10">
        <f t="shared" si="3"/>
        <v>1923.67</v>
      </c>
      <c r="M62" s="14">
        <f t="shared" si="4"/>
        <v>0</v>
      </c>
    </row>
    <row r="63" spans="1:13" ht="12.75">
      <c r="A63" s="3">
        <v>57</v>
      </c>
      <c r="B63" s="6" t="s">
        <v>71</v>
      </c>
      <c r="C63" s="7">
        <v>19414640</v>
      </c>
      <c r="D63" s="8" t="s">
        <v>171</v>
      </c>
      <c r="E63" s="9" t="s">
        <v>132</v>
      </c>
      <c r="F63" s="10">
        <v>16504</v>
      </c>
      <c r="G63" s="10">
        <v>11174.64</v>
      </c>
      <c r="H63" s="11">
        <f t="shared" si="0"/>
        <v>27678.64</v>
      </c>
      <c r="I63" s="12">
        <v>176</v>
      </c>
      <c r="J63" s="13">
        <f t="shared" si="5"/>
        <v>27854.64</v>
      </c>
      <c r="K63" s="10">
        <f t="shared" si="2"/>
        <v>2063</v>
      </c>
      <c r="L63" s="10">
        <f t="shared" si="3"/>
        <v>931.2199999999999</v>
      </c>
      <c r="M63" s="14">
        <f t="shared" si="4"/>
        <v>22</v>
      </c>
    </row>
    <row r="64" spans="1:13" ht="12.75">
      <c r="A64" s="3">
        <v>58</v>
      </c>
      <c r="B64" s="6" t="s">
        <v>72</v>
      </c>
      <c r="C64" s="7">
        <v>35566585</v>
      </c>
      <c r="D64" s="8" t="s">
        <v>115</v>
      </c>
      <c r="E64" s="9" t="s">
        <v>123</v>
      </c>
      <c r="F64" s="10">
        <v>54972.8</v>
      </c>
      <c r="G64" s="10">
        <v>24634.08</v>
      </c>
      <c r="H64" s="11">
        <f t="shared" si="0"/>
        <v>79606.88</v>
      </c>
      <c r="I64" s="12">
        <v>667.2</v>
      </c>
      <c r="J64" s="13">
        <f t="shared" si="5"/>
        <v>80274.08</v>
      </c>
      <c r="K64" s="10">
        <f t="shared" si="2"/>
        <v>6871.6</v>
      </c>
      <c r="L64" s="10">
        <f t="shared" si="3"/>
        <v>2052.84</v>
      </c>
      <c r="M64" s="14">
        <f t="shared" si="4"/>
        <v>83.4</v>
      </c>
    </row>
    <row r="65" spans="1:13" ht="12.75">
      <c r="A65" s="3">
        <v>59</v>
      </c>
      <c r="B65" s="6" t="s">
        <v>73</v>
      </c>
      <c r="C65" s="7">
        <v>35784687</v>
      </c>
      <c r="D65" s="8" t="s">
        <v>172</v>
      </c>
      <c r="E65" s="9" t="s">
        <v>141</v>
      </c>
      <c r="F65" s="10">
        <v>18144</v>
      </c>
      <c r="G65" s="10">
        <v>11978.4</v>
      </c>
      <c r="H65" s="11">
        <f t="shared" si="0"/>
        <v>30122.4</v>
      </c>
      <c r="I65" s="12">
        <v>52.8</v>
      </c>
      <c r="J65" s="13">
        <f t="shared" si="5"/>
        <v>30175.2</v>
      </c>
      <c r="K65" s="10">
        <f t="shared" si="2"/>
        <v>2268</v>
      </c>
      <c r="L65" s="10">
        <f t="shared" si="3"/>
        <v>998.1999999999999</v>
      </c>
      <c r="M65" s="14">
        <f t="shared" si="4"/>
        <v>6.6</v>
      </c>
    </row>
    <row r="66" spans="1:13" ht="12.75">
      <c r="A66" s="3">
        <v>60</v>
      </c>
      <c r="B66" s="6" t="s">
        <v>74</v>
      </c>
      <c r="C66" s="7">
        <v>35784695</v>
      </c>
      <c r="D66" s="8" t="s">
        <v>173</v>
      </c>
      <c r="E66" s="9" t="s">
        <v>135</v>
      </c>
      <c r="F66" s="10">
        <v>18172.8</v>
      </c>
      <c r="G66" s="10">
        <v>12115.44</v>
      </c>
      <c r="H66" s="11">
        <f t="shared" si="0"/>
        <v>30288.239999999998</v>
      </c>
      <c r="I66" s="12">
        <v>0</v>
      </c>
      <c r="J66" s="13">
        <f t="shared" si="5"/>
        <v>30288.239999999998</v>
      </c>
      <c r="K66" s="10">
        <f t="shared" si="2"/>
        <v>2271.6</v>
      </c>
      <c r="L66" s="10">
        <f t="shared" si="3"/>
        <v>1009.62</v>
      </c>
      <c r="M66" s="14">
        <f t="shared" si="4"/>
        <v>0</v>
      </c>
    </row>
    <row r="67" spans="1:13" ht="12.75">
      <c r="A67" s="3">
        <v>61</v>
      </c>
      <c r="B67" s="6" t="s">
        <v>75</v>
      </c>
      <c r="C67" s="7">
        <v>20570197</v>
      </c>
      <c r="D67" s="8" t="s">
        <v>174</v>
      </c>
      <c r="E67" s="9" t="s">
        <v>126</v>
      </c>
      <c r="F67" s="10">
        <v>44113.6</v>
      </c>
      <c r="G67" s="10">
        <v>19663.44</v>
      </c>
      <c r="H67" s="11">
        <f t="shared" si="0"/>
        <v>63777.03999999999</v>
      </c>
      <c r="I67" s="12">
        <v>0</v>
      </c>
      <c r="J67" s="13">
        <f t="shared" si="5"/>
        <v>63777.03999999999</v>
      </c>
      <c r="K67" s="10">
        <f t="shared" si="2"/>
        <v>5514.2</v>
      </c>
      <c r="L67" s="10">
        <f t="shared" si="3"/>
        <v>1638.62</v>
      </c>
      <c r="M67" s="14">
        <f t="shared" si="4"/>
        <v>0</v>
      </c>
    </row>
    <row r="68" spans="1:13" ht="12.75">
      <c r="A68" s="3">
        <v>62</v>
      </c>
      <c r="B68" s="6" t="s">
        <v>76</v>
      </c>
      <c r="C68" s="7">
        <v>19287287</v>
      </c>
      <c r="D68" s="8" t="s">
        <v>175</v>
      </c>
      <c r="E68" s="9" t="s">
        <v>161</v>
      </c>
      <c r="F68" s="10">
        <v>44102.4</v>
      </c>
      <c r="G68" s="10">
        <v>20952.72</v>
      </c>
      <c r="H68" s="11">
        <f t="shared" si="0"/>
        <v>65055.12</v>
      </c>
      <c r="I68" s="12">
        <v>0</v>
      </c>
      <c r="J68" s="13">
        <f t="shared" si="5"/>
        <v>65055.12</v>
      </c>
      <c r="K68" s="10">
        <f t="shared" si="2"/>
        <v>5512.8</v>
      </c>
      <c r="L68" s="10">
        <f t="shared" si="3"/>
        <v>1746.0600000000002</v>
      </c>
      <c r="M68" s="14">
        <f t="shared" si="4"/>
        <v>0</v>
      </c>
    </row>
    <row r="69" spans="1:13" ht="12.75">
      <c r="A69" s="3">
        <v>63</v>
      </c>
      <c r="B69" s="6" t="s">
        <v>77</v>
      </c>
      <c r="C69" s="7">
        <v>19252220</v>
      </c>
      <c r="D69" s="8" t="s">
        <v>111</v>
      </c>
      <c r="E69" s="9" t="s">
        <v>135</v>
      </c>
      <c r="F69" s="10">
        <v>34310.4</v>
      </c>
      <c r="G69" s="10">
        <v>28140</v>
      </c>
      <c r="H69" s="11">
        <f t="shared" si="0"/>
        <v>62450.4</v>
      </c>
      <c r="I69" s="12">
        <v>0</v>
      </c>
      <c r="J69" s="13">
        <f t="shared" si="5"/>
        <v>62450.4</v>
      </c>
      <c r="K69" s="10">
        <f t="shared" si="2"/>
        <v>4288.8</v>
      </c>
      <c r="L69" s="10">
        <f t="shared" si="3"/>
        <v>2345</v>
      </c>
      <c r="M69" s="14">
        <f t="shared" si="4"/>
        <v>0</v>
      </c>
    </row>
    <row r="70" spans="1:13" ht="12.75">
      <c r="A70" s="3">
        <v>64</v>
      </c>
      <c r="B70" s="6" t="s">
        <v>78</v>
      </c>
      <c r="C70" s="7">
        <v>20244697</v>
      </c>
      <c r="D70" s="8" t="s">
        <v>148</v>
      </c>
      <c r="E70" s="9" t="s">
        <v>141</v>
      </c>
      <c r="F70" s="10">
        <v>23944</v>
      </c>
      <c r="G70" s="10">
        <v>14871.12</v>
      </c>
      <c r="H70" s="11">
        <f t="shared" si="0"/>
        <v>38815.12</v>
      </c>
      <c r="I70" s="12">
        <v>0</v>
      </c>
      <c r="J70" s="13">
        <f t="shared" si="5"/>
        <v>38815.12</v>
      </c>
      <c r="K70" s="10">
        <f t="shared" si="2"/>
        <v>2993</v>
      </c>
      <c r="L70" s="10">
        <f t="shared" si="3"/>
        <v>1239.26</v>
      </c>
      <c r="M70" s="14">
        <f t="shared" si="4"/>
        <v>0</v>
      </c>
    </row>
    <row r="71" spans="1:13" ht="12.75">
      <c r="A71" s="3">
        <v>65</v>
      </c>
      <c r="B71" s="6" t="s">
        <v>79</v>
      </c>
      <c r="C71" s="7">
        <v>19574721</v>
      </c>
      <c r="D71" s="8" t="s">
        <v>176</v>
      </c>
      <c r="E71" s="9" t="s">
        <v>177</v>
      </c>
      <c r="F71" s="10">
        <v>13276</v>
      </c>
      <c r="G71" s="10">
        <v>11517.96</v>
      </c>
      <c r="H71" s="11">
        <f t="shared" si="0"/>
        <v>24793.96</v>
      </c>
      <c r="I71" s="12">
        <v>39.6</v>
      </c>
      <c r="J71" s="13">
        <f t="shared" si="5"/>
        <v>24833.559999999998</v>
      </c>
      <c r="K71" s="10">
        <f t="shared" si="2"/>
        <v>1659.5</v>
      </c>
      <c r="L71" s="10">
        <f t="shared" si="3"/>
        <v>959.8299999999999</v>
      </c>
      <c r="M71" s="14">
        <f t="shared" si="4"/>
        <v>4.95</v>
      </c>
    </row>
    <row r="72" spans="1:13" ht="12.75">
      <c r="A72" s="3">
        <v>66</v>
      </c>
      <c r="B72" s="6" t="s">
        <v>80</v>
      </c>
      <c r="C72" s="7">
        <v>20381694</v>
      </c>
      <c r="D72" s="8" t="s">
        <v>178</v>
      </c>
      <c r="E72" s="9" t="s">
        <v>126</v>
      </c>
      <c r="F72" s="10">
        <v>40683.2</v>
      </c>
      <c r="G72" s="10">
        <v>24284.4</v>
      </c>
      <c r="H72" s="11">
        <f aca="true" t="shared" si="6" ref="H72:H96">F72+G72</f>
        <v>64967.6</v>
      </c>
      <c r="I72" s="12">
        <v>264</v>
      </c>
      <c r="J72" s="13">
        <f t="shared" si="5"/>
        <v>65231.6</v>
      </c>
      <c r="K72" s="10">
        <f aca="true" t="shared" si="7" ref="K72:K96">F72/8</f>
        <v>5085.4</v>
      </c>
      <c r="L72" s="10">
        <f aca="true" t="shared" si="8" ref="L72:L96">G72/12</f>
        <v>2023.7</v>
      </c>
      <c r="M72" s="14">
        <f aca="true" t="shared" si="9" ref="M72:M96">I72/8</f>
        <v>33</v>
      </c>
    </row>
    <row r="73" spans="1:13" ht="12.75">
      <c r="A73" s="3">
        <v>67</v>
      </c>
      <c r="B73" s="6" t="s">
        <v>81</v>
      </c>
      <c r="C73" s="7">
        <v>19266250</v>
      </c>
      <c r="D73" s="8" t="s">
        <v>179</v>
      </c>
      <c r="E73" s="9" t="s">
        <v>123</v>
      </c>
      <c r="F73" s="10">
        <v>22456</v>
      </c>
      <c r="G73" s="10">
        <v>10389.6</v>
      </c>
      <c r="H73" s="11">
        <f t="shared" si="6"/>
        <v>32845.6</v>
      </c>
      <c r="I73" s="12">
        <v>52.8</v>
      </c>
      <c r="J73" s="13">
        <f t="shared" si="5"/>
        <v>32898.4</v>
      </c>
      <c r="K73" s="10">
        <f t="shared" si="7"/>
        <v>2807</v>
      </c>
      <c r="L73" s="10">
        <f t="shared" si="8"/>
        <v>865.8000000000001</v>
      </c>
      <c r="M73" s="14">
        <f t="shared" si="9"/>
        <v>6.6</v>
      </c>
    </row>
    <row r="74" spans="1:13" ht="12.75">
      <c r="A74" s="3">
        <v>68</v>
      </c>
      <c r="B74" s="6" t="s">
        <v>82</v>
      </c>
      <c r="C74" s="7">
        <v>19641065</v>
      </c>
      <c r="D74" s="8" t="s">
        <v>180</v>
      </c>
      <c r="E74" s="9" t="s">
        <v>139</v>
      </c>
      <c r="F74" s="10">
        <v>39100</v>
      </c>
      <c r="G74" s="10">
        <v>20802.84</v>
      </c>
      <c r="H74" s="11">
        <f t="shared" si="6"/>
        <v>59902.84</v>
      </c>
      <c r="I74" s="12">
        <v>0</v>
      </c>
      <c r="J74" s="13">
        <f t="shared" si="5"/>
        <v>59902.84</v>
      </c>
      <c r="K74" s="10">
        <f t="shared" si="7"/>
        <v>4887.5</v>
      </c>
      <c r="L74" s="10">
        <f t="shared" si="8"/>
        <v>1733.57</v>
      </c>
      <c r="M74" s="14">
        <f t="shared" si="9"/>
        <v>0</v>
      </c>
    </row>
    <row r="75" spans="1:13" ht="12.75">
      <c r="A75" s="3">
        <v>69</v>
      </c>
      <c r="B75" s="6" t="s">
        <v>83</v>
      </c>
      <c r="C75" s="7">
        <v>20244891</v>
      </c>
      <c r="D75" s="8" t="s">
        <v>181</v>
      </c>
      <c r="E75" s="9" t="s">
        <v>123</v>
      </c>
      <c r="F75" s="10">
        <v>20516</v>
      </c>
      <c r="G75" s="10">
        <v>11816.64</v>
      </c>
      <c r="H75" s="11">
        <f t="shared" si="6"/>
        <v>32332.64</v>
      </c>
      <c r="I75" s="12">
        <v>0</v>
      </c>
      <c r="J75" s="13">
        <f t="shared" si="5"/>
        <v>32332.64</v>
      </c>
      <c r="K75" s="10">
        <f t="shared" si="7"/>
        <v>2564.5</v>
      </c>
      <c r="L75" s="10">
        <f t="shared" si="8"/>
        <v>984.7199999999999</v>
      </c>
      <c r="M75" s="14">
        <f t="shared" si="9"/>
        <v>0</v>
      </c>
    </row>
    <row r="76" spans="1:13" ht="12.75">
      <c r="A76" s="3">
        <v>70</v>
      </c>
      <c r="B76" s="6" t="s">
        <v>84</v>
      </c>
      <c r="C76" s="7">
        <v>19370586</v>
      </c>
      <c r="D76" s="8" t="s">
        <v>182</v>
      </c>
      <c r="E76" s="9" t="s">
        <v>132</v>
      </c>
      <c r="F76" s="10">
        <v>34080</v>
      </c>
      <c r="G76" s="10">
        <v>16831.44</v>
      </c>
      <c r="H76" s="11">
        <f t="shared" si="6"/>
        <v>50911.44</v>
      </c>
      <c r="I76" s="12">
        <v>52.8</v>
      </c>
      <c r="J76" s="13">
        <f t="shared" si="5"/>
        <v>50964.240000000005</v>
      </c>
      <c r="K76" s="10">
        <f t="shared" si="7"/>
        <v>4260</v>
      </c>
      <c r="L76" s="10">
        <f t="shared" si="8"/>
        <v>1402.62</v>
      </c>
      <c r="M76" s="14">
        <f t="shared" si="9"/>
        <v>6.6</v>
      </c>
    </row>
    <row r="77" spans="1:13" ht="12.75">
      <c r="A77" s="3">
        <v>71</v>
      </c>
      <c r="B77" s="6" t="s">
        <v>85</v>
      </c>
      <c r="C77" s="7">
        <v>20869017</v>
      </c>
      <c r="D77" s="8" t="s">
        <v>120</v>
      </c>
      <c r="E77" s="9" t="s">
        <v>139</v>
      </c>
      <c r="F77" s="10">
        <v>27244.8</v>
      </c>
      <c r="G77" s="10">
        <v>11094.12</v>
      </c>
      <c r="H77" s="11">
        <f t="shared" si="6"/>
        <v>38338.92</v>
      </c>
      <c r="I77" s="12">
        <v>0</v>
      </c>
      <c r="J77" s="13">
        <f t="shared" si="5"/>
        <v>38338.92</v>
      </c>
      <c r="K77" s="10">
        <f t="shared" si="7"/>
        <v>3405.6</v>
      </c>
      <c r="L77" s="10">
        <f t="shared" si="8"/>
        <v>924.5100000000001</v>
      </c>
      <c r="M77" s="14">
        <f t="shared" si="9"/>
        <v>0</v>
      </c>
    </row>
    <row r="78" spans="1:13" ht="12.75">
      <c r="A78" s="3">
        <v>72</v>
      </c>
      <c r="B78" s="15" t="s">
        <v>86</v>
      </c>
      <c r="C78" s="15">
        <v>36016032</v>
      </c>
      <c r="D78" s="8" t="s">
        <v>183</v>
      </c>
      <c r="E78" s="9" t="s">
        <v>141</v>
      </c>
      <c r="F78" s="10">
        <v>31665.6</v>
      </c>
      <c r="G78" s="10">
        <v>21818.28</v>
      </c>
      <c r="H78" s="11">
        <f t="shared" si="6"/>
        <v>53483.88</v>
      </c>
      <c r="I78" s="12">
        <v>0</v>
      </c>
      <c r="J78" s="13">
        <f t="shared" si="5"/>
        <v>53483.88</v>
      </c>
      <c r="K78" s="10">
        <f t="shared" si="7"/>
        <v>3958.2</v>
      </c>
      <c r="L78" s="10">
        <f t="shared" si="8"/>
        <v>1818.1899999999998</v>
      </c>
      <c r="M78" s="14">
        <f t="shared" si="9"/>
        <v>0</v>
      </c>
    </row>
    <row r="79" spans="1:13" ht="12.75">
      <c r="A79" s="3">
        <v>73</v>
      </c>
      <c r="B79" s="6" t="s">
        <v>87</v>
      </c>
      <c r="C79" s="7">
        <v>19372285</v>
      </c>
      <c r="D79" s="8" t="s">
        <v>115</v>
      </c>
      <c r="E79" s="9" t="s">
        <v>124</v>
      </c>
      <c r="F79" s="10">
        <v>26865.6</v>
      </c>
      <c r="G79" s="10">
        <v>18091.68</v>
      </c>
      <c r="H79" s="11">
        <f t="shared" si="6"/>
        <v>44957.28</v>
      </c>
      <c r="I79" s="12">
        <v>0</v>
      </c>
      <c r="J79" s="13">
        <f t="shared" si="5"/>
        <v>44957.28</v>
      </c>
      <c r="K79" s="10">
        <f t="shared" si="7"/>
        <v>3358.2</v>
      </c>
      <c r="L79" s="10">
        <f t="shared" si="8"/>
        <v>1507.64</v>
      </c>
      <c r="M79" s="14">
        <f t="shared" si="9"/>
        <v>0</v>
      </c>
    </row>
    <row r="80" spans="1:13" ht="12.75">
      <c r="A80" s="3">
        <v>74</v>
      </c>
      <c r="B80" s="6" t="s">
        <v>88</v>
      </c>
      <c r="C80" s="7">
        <v>20627684</v>
      </c>
      <c r="D80" s="8" t="s">
        <v>184</v>
      </c>
      <c r="E80" s="9" t="s">
        <v>124</v>
      </c>
      <c r="F80" s="10">
        <v>38288</v>
      </c>
      <c r="G80" s="10">
        <v>17415</v>
      </c>
      <c r="H80" s="11">
        <f t="shared" si="6"/>
        <v>55703</v>
      </c>
      <c r="I80" s="12">
        <v>0</v>
      </c>
      <c r="J80" s="13">
        <f t="shared" si="5"/>
        <v>55703</v>
      </c>
      <c r="K80" s="10">
        <f t="shared" si="7"/>
        <v>4786</v>
      </c>
      <c r="L80" s="10">
        <f t="shared" si="8"/>
        <v>1451.25</v>
      </c>
      <c r="M80" s="14">
        <f t="shared" si="9"/>
        <v>0</v>
      </c>
    </row>
    <row r="81" spans="1:13" ht="12.75">
      <c r="A81" s="3">
        <v>75</v>
      </c>
      <c r="B81" s="6" t="s">
        <v>89</v>
      </c>
      <c r="C81" s="7">
        <v>19414100</v>
      </c>
      <c r="D81" s="8" t="s">
        <v>110</v>
      </c>
      <c r="E81" s="9" t="s">
        <v>126</v>
      </c>
      <c r="F81" s="10">
        <v>38990.4</v>
      </c>
      <c r="G81" s="10">
        <v>21929.16</v>
      </c>
      <c r="H81" s="11">
        <f t="shared" si="6"/>
        <v>60919.56</v>
      </c>
      <c r="I81" s="12">
        <v>0</v>
      </c>
      <c r="J81" s="13">
        <f t="shared" si="5"/>
        <v>60919.56</v>
      </c>
      <c r="K81" s="10">
        <f t="shared" si="7"/>
        <v>4873.8</v>
      </c>
      <c r="L81" s="10">
        <f t="shared" si="8"/>
        <v>1827.43</v>
      </c>
      <c r="M81" s="14">
        <f t="shared" si="9"/>
        <v>0</v>
      </c>
    </row>
    <row r="82" spans="1:13" ht="12.75">
      <c r="A82" s="3">
        <v>76</v>
      </c>
      <c r="B82" s="6" t="s">
        <v>90</v>
      </c>
      <c r="C82" s="7">
        <v>20245013</v>
      </c>
      <c r="D82" s="8" t="s">
        <v>185</v>
      </c>
      <c r="E82" s="9" t="s">
        <v>129</v>
      </c>
      <c r="F82" s="10">
        <v>33171.2</v>
      </c>
      <c r="G82" s="10">
        <v>18427.44</v>
      </c>
      <c r="H82" s="11">
        <f t="shared" si="6"/>
        <v>51598.64</v>
      </c>
      <c r="I82" s="12">
        <v>52.8</v>
      </c>
      <c r="J82" s="13">
        <f t="shared" si="5"/>
        <v>51651.44</v>
      </c>
      <c r="K82" s="10">
        <f t="shared" si="7"/>
        <v>4146.4</v>
      </c>
      <c r="L82" s="10">
        <f t="shared" si="8"/>
        <v>1535.62</v>
      </c>
      <c r="M82" s="14">
        <f t="shared" si="9"/>
        <v>6.6</v>
      </c>
    </row>
    <row r="83" spans="1:13" ht="12.75">
      <c r="A83" s="3">
        <v>77</v>
      </c>
      <c r="B83" s="6" t="s">
        <v>91</v>
      </c>
      <c r="C83" s="15">
        <v>19641464</v>
      </c>
      <c r="D83" s="3">
        <v>191</v>
      </c>
      <c r="E83" s="9" t="s">
        <v>132</v>
      </c>
      <c r="F83" s="10">
        <v>33640</v>
      </c>
      <c r="G83" s="10">
        <v>16167.72</v>
      </c>
      <c r="H83" s="11">
        <f t="shared" si="6"/>
        <v>49807.72</v>
      </c>
      <c r="I83" s="12">
        <v>0</v>
      </c>
      <c r="J83" s="13">
        <f t="shared" si="5"/>
        <v>49807.72</v>
      </c>
      <c r="K83" s="10">
        <f t="shared" si="7"/>
        <v>4205</v>
      </c>
      <c r="L83" s="10">
        <f t="shared" si="8"/>
        <v>1347.31</v>
      </c>
      <c r="M83" s="14">
        <f t="shared" si="9"/>
        <v>0</v>
      </c>
    </row>
    <row r="84" spans="1:13" ht="12.75">
      <c r="A84" s="3">
        <v>78</v>
      </c>
      <c r="B84" s="6" t="s">
        <v>92</v>
      </c>
      <c r="C84" s="7">
        <v>19687704</v>
      </c>
      <c r="D84" s="8" t="s">
        <v>186</v>
      </c>
      <c r="E84" s="9" t="s">
        <v>124</v>
      </c>
      <c r="F84" s="10">
        <v>36955.2</v>
      </c>
      <c r="G84" s="10">
        <v>20385.96</v>
      </c>
      <c r="H84" s="11">
        <f t="shared" si="6"/>
        <v>57341.159999999996</v>
      </c>
      <c r="I84" s="12">
        <v>211.2</v>
      </c>
      <c r="J84" s="13">
        <f t="shared" si="5"/>
        <v>57552.35999999999</v>
      </c>
      <c r="K84" s="10">
        <f t="shared" si="7"/>
        <v>4619.4</v>
      </c>
      <c r="L84" s="10">
        <f t="shared" si="8"/>
        <v>1698.83</v>
      </c>
      <c r="M84" s="14">
        <f t="shared" si="9"/>
        <v>26.4</v>
      </c>
    </row>
    <row r="85" spans="1:13" ht="12.75">
      <c r="A85" s="3">
        <v>79</v>
      </c>
      <c r="B85" s="15" t="s">
        <v>93</v>
      </c>
      <c r="C85" s="15">
        <v>36111786</v>
      </c>
      <c r="D85" s="8" t="s">
        <v>163</v>
      </c>
      <c r="E85" s="9" t="s">
        <v>126</v>
      </c>
      <c r="F85" s="10">
        <v>43603.2</v>
      </c>
      <c r="G85" s="10">
        <v>17455.8</v>
      </c>
      <c r="H85" s="11">
        <f t="shared" si="6"/>
        <v>61059</v>
      </c>
      <c r="I85" s="12">
        <v>686.4</v>
      </c>
      <c r="J85" s="13">
        <f t="shared" si="5"/>
        <v>61745.4</v>
      </c>
      <c r="K85" s="10">
        <f t="shared" si="7"/>
        <v>5450.4</v>
      </c>
      <c r="L85" s="10">
        <f t="shared" si="8"/>
        <v>1454.6499999999999</v>
      </c>
      <c r="M85" s="14">
        <f t="shared" si="9"/>
        <v>85.8</v>
      </c>
    </row>
    <row r="86" spans="1:13" ht="12.75">
      <c r="A86" s="3">
        <v>80</v>
      </c>
      <c r="B86" s="15" t="s">
        <v>94</v>
      </c>
      <c r="C86" s="15">
        <v>38116119</v>
      </c>
      <c r="D86" s="8" t="s">
        <v>187</v>
      </c>
      <c r="E86" s="9" t="s">
        <v>134</v>
      </c>
      <c r="F86" s="10">
        <v>52041.6</v>
      </c>
      <c r="G86" s="10">
        <v>30400.32</v>
      </c>
      <c r="H86" s="11">
        <f t="shared" si="6"/>
        <v>82441.92</v>
      </c>
      <c r="I86" s="12">
        <v>52.8</v>
      </c>
      <c r="J86" s="13">
        <f t="shared" si="5"/>
        <v>82494.72</v>
      </c>
      <c r="K86" s="10">
        <f t="shared" si="7"/>
        <v>6505.2</v>
      </c>
      <c r="L86" s="10">
        <f t="shared" si="8"/>
        <v>2533.36</v>
      </c>
      <c r="M86" s="14">
        <f t="shared" si="9"/>
        <v>6.6</v>
      </c>
    </row>
    <row r="87" spans="1:13" ht="12.75">
      <c r="A87" s="3">
        <v>81</v>
      </c>
      <c r="B87" s="15" t="s">
        <v>95</v>
      </c>
      <c r="C87" s="15">
        <v>38733823</v>
      </c>
      <c r="D87" s="8" t="s">
        <v>188</v>
      </c>
      <c r="E87" s="9" t="s">
        <v>132</v>
      </c>
      <c r="F87" s="10">
        <v>19580</v>
      </c>
      <c r="G87" s="10">
        <v>11607.24</v>
      </c>
      <c r="H87" s="11">
        <f t="shared" si="6"/>
        <v>31187.239999999998</v>
      </c>
      <c r="I87" s="12">
        <v>44</v>
      </c>
      <c r="J87" s="13">
        <f t="shared" si="5"/>
        <v>31231.239999999998</v>
      </c>
      <c r="K87" s="10">
        <f t="shared" si="7"/>
        <v>2447.5</v>
      </c>
      <c r="L87" s="10">
        <f t="shared" si="8"/>
        <v>967.27</v>
      </c>
      <c r="M87" s="14">
        <f t="shared" si="9"/>
        <v>5.5</v>
      </c>
    </row>
    <row r="88" spans="1:13" ht="12.75">
      <c r="A88" s="3">
        <v>82</v>
      </c>
      <c r="B88" s="15" t="s">
        <v>96</v>
      </c>
      <c r="C88" s="15">
        <v>40255542</v>
      </c>
      <c r="D88" s="8" t="s">
        <v>118</v>
      </c>
      <c r="E88" s="9" t="s">
        <v>135</v>
      </c>
      <c r="F88" s="10">
        <v>25800</v>
      </c>
      <c r="G88" s="10">
        <v>12760.08</v>
      </c>
      <c r="H88" s="11">
        <f t="shared" si="6"/>
        <v>38560.08</v>
      </c>
      <c r="I88" s="12">
        <v>0</v>
      </c>
      <c r="J88" s="13">
        <f t="shared" si="5"/>
        <v>38560.08</v>
      </c>
      <c r="K88" s="10">
        <f t="shared" si="7"/>
        <v>3225</v>
      </c>
      <c r="L88" s="10">
        <f t="shared" si="8"/>
        <v>1063.34</v>
      </c>
      <c r="M88" s="14">
        <f t="shared" si="9"/>
        <v>0</v>
      </c>
    </row>
    <row r="89" spans="1:13" ht="12.75">
      <c r="A89" s="3">
        <v>83</v>
      </c>
      <c r="B89" s="15" t="s">
        <v>97</v>
      </c>
      <c r="C89" s="15">
        <v>40577106</v>
      </c>
      <c r="D89" s="8" t="s">
        <v>189</v>
      </c>
      <c r="E89" s="9" t="s">
        <v>123</v>
      </c>
      <c r="F89" s="10">
        <v>34148</v>
      </c>
      <c r="G89" s="10">
        <v>23198.4</v>
      </c>
      <c r="H89" s="11">
        <f t="shared" si="6"/>
        <v>57346.4</v>
      </c>
      <c r="I89" s="12">
        <v>0</v>
      </c>
      <c r="J89" s="13">
        <f t="shared" si="5"/>
        <v>57346.4</v>
      </c>
      <c r="K89" s="10">
        <f t="shared" si="7"/>
        <v>4268.5</v>
      </c>
      <c r="L89" s="10">
        <f t="shared" si="8"/>
        <v>1933.2</v>
      </c>
      <c r="M89" s="14">
        <f t="shared" si="9"/>
        <v>0</v>
      </c>
    </row>
    <row r="90" spans="1:13" ht="12.75">
      <c r="A90" s="3">
        <v>84</v>
      </c>
      <c r="B90" s="16" t="s">
        <v>98</v>
      </c>
      <c r="C90" s="16">
        <v>43125997</v>
      </c>
      <c r="D90" s="17" t="s">
        <v>190</v>
      </c>
      <c r="E90" s="20" t="s">
        <v>134</v>
      </c>
      <c r="F90" s="18">
        <v>17436</v>
      </c>
      <c r="G90" s="18">
        <v>13466.04</v>
      </c>
      <c r="H90" s="11">
        <f t="shared" si="6"/>
        <v>30902.04</v>
      </c>
      <c r="I90" s="27">
        <v>0</v>
      </c>
      <c r="J90" s="13">
        <f t="shared" si="5"/>
        <v>30902.04</v>
      </c>
      <c r="K90" s="10">
        <f t="shared" si="7"/>
        <v>2179.5</v>
      </c>
      <c r="L90" s="10">
        <f t="shared" si="8"/>
        <v>1122.17</v>
      </c>
      <c r="M90" s="14">
        <f t="shared" si="9"/>
        <v>0</v>
      </c>
    </row>
    <row r="91" spans="1:13" ht="12.75">
      <c r="A91" s="3">
        <v>85</v>
      </c>
      <c r="B91" s="16" t="s">
        <v>99</v>
      </c>
      <c r="C91" s="16">
        <v>45957378</v>
      </c>
      <c r="D91" s="17" t="s">
        <v>190</v>
      </c>
      <c r="E91" s="20" t="s">
        <v>141</v>
      </c>
      <c r="F91" s="18">
        <v>33376</v>
      </c>
      <c r="G91" s="18">
        <v>17140.68</v>
      </c>
      <c r="H91" s="11">
        <f t="shared" si="6"/>
        <v>50516.68</v>
      </c>
      <c r="I91" s="12">
        <v>164</v>
      </c>
      <c r="J91" s="13">
        <f t="shared" si="5"/>
        <v>50680.68</v>
      </c>
      <c r="K91" s="10">
        <f t="shared" si="7"/>
        <v>4172</v>
      </c>
      <c r="L91" s="10">
        <f t="shared" si="8"/>
        <v>1428.39</v>
      </c>
      <c r="M91" s="14">
        <f t="shared" si="9"/>
        <v>20.5</v>
      </c>
    </row>
    <row r="92" spans="1:13" ht="12.75">
      <c r="A92" s="3">
        <v>86</v>
      </c>
      <c r="B92" s="16" t="s">
        <v>100</v>
      </c>
      <c r="C92" s="16">
        <v>47431204</v>
      </c>
      <c r="D92" s="17" t="s">
        <v>191</v>
      </c>
      <c r="E92" s="20" t="s">
        <v>124</v>
      </c>
      <c r="F92" s="18">
        <v>18832</v>
      </c>
      <c r="G92" s="18">
        <v>6749.28</v>
      </c>
      <c r="H92" s="11">
        <f>F92+G92</f>
        <v>25581.28</v>
      </c>
      <c r="I92" s="12">
        <v>340</v>
      </c>
      <c r="J92" s="13">
        <f>H92+I92</f>
        <v>25921.28</v>
      </c>
      <c r="K92" s="10">
        <f t="shared" si="7"/>
        <v>2354</v>
      </c>
      <c r="L92" s="10">
        <f t="shared" si="8"/>
        <v>562.4399999999999</v>
      </c>
      <c r="M92" s="14">
        <f t="shared" si="9"/>
        <v>42.5</v>
      </c>
    </row>
    <row r="93" spans="1:13" ht="12.75">
      <c r="A93" s="3">
        <v>87</v>
      </c>
      <c r="B93" s="16" t="s">
        <v>101</v>
      </c>
      <c r="C93" s="16">
        <v>47515941</v>
      </c>
      <c r="D93" s="17" t="s">
        <v>192</v>
      </c>
      <c r="E93" s="20" t="s">
        <v>132</v>
      </c>
      <c r="F93" s="18">
        <v>23340</v>
      </c>
      <c r="G93" s="18">
        <v>10106.64</v>
      </c>
      <c r="H93" s="11">
        <f t="shared" si="6"/>
        <v>33446.64</v>
      </c>
      <c r="I93" s="12">
        <v>176</v>
      </c>
      <c r="J93" s="13">
        <f>H93+I93</f>
        <v>33622.64</v>
      </c>
      <c r="K93" s="10">
        <f t="shared" si="7"/>
        <v>2917.5</v>
      </c>
      <c r="L93" s="10">
        <f t="shared" si="8"/>
        <v>842.2199999999999</v>
      </c>
      <c r="M93" s="14">
        <f t="shared" si="9"/>
        <v>22</v>
      </c>
    </row>
    <row r="94" spans="1:13" ht="12.75">
      <c r="A94" s="3">
        <v>88</v>
      </c>
      <c r="B94" s="16" t="s">
        <v>102</v>
      </c>
      <c r="C94" s="16">
        <v>47740463</v>
      </c>
      <c r="D94" s="17" t="s">
        <v>193</v>
      </c>
      <c r="E94" s="20" t="s">
        <v>132</v>
      </c>
      <c r="F94" s="18">
        <v>19454.4</v>
      </c>
      <c r="G94" s="18">
        <v>8213.52</v>
      </c>
      <c r="H94" s="24">
        <f t="shared" si="6"/>
        <v>27667.920000000002</v>
      </c>
      <c r="I94" s="10">
        <v>580.8</v>
      </c>
      <c r="J94" s="13">
        <f>H94+I94</f>
        <v>28248.72</v>
      </c>
      <c r="K94" s="10">
        <f t="shared" si="7"/>
        <v>2431.8</v>
      </c>
      <c r="L94" s="10">
        <f t="shared" si="8"/>
        <v>684.46</v>
      </c>
      <c r="M94" s="14">
        <f t="shared" si="9"/>
        <v>72.6</v>
      </c>
    </row>
    <row r="95" spans="1:13" ht="12.75">
      <c r="A95" s="3">
        <v>89</v>
      </c>
      <c r="B95" s="16" t="s">
        <v>104</v>
      </c>
      <c r="C95" s="16">
        <v>48177652</v>
      </c>
      <c r="D95" s="17" t="s">
        <v>194</v>
      </c>
      <c r="E95" s="20" t="s">
        <v>141</v>
      </c>
      <c r="F95" s="18">
        <v>36588</v>
      </c>
      <c r="G95" s="18">
        <v>15074.64</v>
      </c>
      <c r="H95" s="24">
        <f t="shared" si="6"/>
        <v>51662.64</v>
      </c>
      <c r="I95" s="10">
        <v>88</v>
      </c>
      <c r="J95" s="13">
        <f>H95+I95</f>
        <v>51750.64</v>
      </c>
      <c r="K95" s="10">
        <f t="shared" si="7"/>
        <v>4573.5</v>
      </c>
      <c r="L95" s="10">
        <f t="shared" si="8"/>
        <v>1256.22</v>
      </c>
      <c r="M95" s="14">
        <f t="shared" si="9"/>
        <v>11</v>
      </c>
    </row>
    <row r="96" spans="1:13" ht="12.75">
      <c r="A96" s="29" t="s">
        <v>103</v>
      </c>
      <c r="B96" s="29"/>
      <c r="C96" s="29"/>
      <c r="D96" s="29"/>
      <c r="E96" s="29"/>
      <c r="F96" s="21">
        <f aca="true" t="shared" si="10" ref="F96:M96">SUM(F7:F95)</f>
        <v>2778336.8000000003</v>
      </c>
      <c r="G96" s="22">
        <f>SUM(G7:G95)</f>
        <v>1620210.9599999993</v>
      </c>
      <c r="H96" s="30">
        <f t="shared" si="10"/>
        <v>4398547.759999999</v>
      </c>
      <c r="I96" s="23">
        <f t="shared" si="10"/>
        <v>12187.599999999997</v>
      </c>
      <c r="J96" s="32">
        <f t="shared" si="10"/>
        <v>4410735.359999999</v>
      </c>
      <c r="K96" s="10">
        <f t="shared" si="10"/>
        <v>347292.10000000003</v>
      </c>
      <c r="L96" s="10">
        <f t="shared" si="10"/>
        <v>135017.57999999996</v>
      </c>
      <c r="M96" s="14">
        <f t="shared" si="10"/>
        <v>1523.4499999999996</v>
      </c>
    </row>
    <row r="97" spans="1:13" ht="12.75">
      <c r="A97" s="43"/>
      <c r="B97" s="42"/>
      <c r="C97" s="42"/>
      <c r="D97" s="42"/>
      <c r="E97" s="42"/>
      <c r="F97" s="44"/>
      <c r="G97" s="45"/>
      <c r="H97" s="31"/>
      <c r="I97" s="45"/>
      <c r="J97" s="33"/>
      <c r="K97" s="44"/>
      <c r="L97" s="44"/>
      <c r="M97" s="46"/>
    </row>
  </sheetData>
  <sheetProtection/>
  <mergeCells count="12">
    <mergeCell ref="I5:I6"/>
    <mergeCell ref="J5:J6"/>
    <mergeCell ref="A96:E96"/>
    <mergeCell ref="H96:H97"/>
    <mergeCell ref="J96:J97"/>
    <mergeCell ref="A1:M1"/>
    <mergeCell ref="A5:A6"/>
    <mergeCell ref="B5:B6"/>
    <mergeCell ref="C5:C6"/>
    <mergeCell ref="D5:E5"/>
    <mergeCell ref="F5:G5"/>
    <mergeCell ref="H5:H6"/>
  </mergeCells>
  <printOptions/>
  <pageMargins left="0.3937007874015748" right="0.4330708661417323" top="0.9448818897637796" bottom="0.6692913385826772" header="0.2362204724409449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Claudiu Kovacs</cp:lastModifiedBy>
  <cp:lastPrinted>2024-02-16T10:02:30Z</cp:lastPrinted>
  <dcterms:created xsi:type="dcterms:W3CDTF">2023-09-14T08:45:16Z</dcterms:created>
  <dcterms:modified xsi:type="dcterms:W3CDTF">2024-03-18T09:16:24Z</dcterms:modified>
  <cp:category/>
  <cp:version/>
  <cp:contentType/>
  <cp:contentStatus/>
</cp:coreProperties>
</file>